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ассигнова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<sst xmlns="http://schemas.openxmlformats.org/spreadsheetml/2006/main" count="81" uniqueCount="81">
  <si>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</si>
  <si>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</si>
  <si>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</si>
  <si>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</si>
  <si>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</si>
  <si>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</si>
  <si>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</si>
  <si>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</si>
  <si>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</si>
  <si>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</si>
  <si>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</si>
  <si>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</si>
  <si>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</si>
  <si>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</si>
  <si>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</si>
  <si>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</si>
  <si>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</si>
  <si>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</si>
  <si>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</si>
  <si>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</si>
  <si>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</si>
  <si>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</si>
  <si>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</si>
  <si>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</si>
  <si>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</si>
  <si>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</si>
  <si>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</si>
  <si>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муниципального образования Октябрьское</t>
  </si>
  <si>
    <t>0106</t>
  </si>
  <si>
    <t>1101</t>
  </si>
  <si>
    <t>0801</t>
  </si>
  <si>
    <t>0800</t>
  </si>
  <si>
    <t>1100</t>
  </si>
  <si>
    <t>Физическая культура</t>
  </si>
  <si>
    <t>Физическая культура и спорт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</si>
  <si>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</si>
  <si>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</si>
  <si>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</si>
  <si>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0804</t>
  </si>
  <si>
    <t xml:space="preserve">Культура, кинематография </t>
  </si>
  <si>
    <t>0111</t>
  </si>
  <si>
    <t>0113</t>
  </si>
  <si>
    <t>Резервные фонды</t>
  </si>
  <si>
    <t>Другие общегосударственные вопросы</t>
  </si>
  <si>
    <t>0400</t>
  </si>
  <si>
    <t>Национальная экономика</t>
  </si>
  <si>
    <t>Жилищное хозяйство</t>
  </si>
  <si>
    <t>0501</t>
  </si>
  <si>
    <t>тыс.руб.</t>
  </si>
  <si>
    <t>Связь и информатика</t>
  </si>
  <si>
    <t>0410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</si>
  <si>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</si>
  <si>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</si>
  <si>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</si>
  <si>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0412</t>
  </si>
  <si>
    <t>0406</t>
  </si>
  <si>
    <t>Водное хозяйство</t>
  </si>
  <si>
    <t>Дорожное хозяйство (дорожные фонды)</t>
  </si>
  <si>
    <t>0409</t>
  </si>
  <si>
    <t xml:space="preserve">                                                                                                                              Приложение № 3</t>
  </si>
  <si>
    <t>Охрана окружающей среды</t>
  </si>
  <si>
    <t>0600</t>
  </si>
  <si>
    <t>0605</t>
  </si>
  <si>
    <t>Другие вопросы в области охраны окружающей среды</t>
  </si>
  <si>
    <t>0502</t>
  </si>
  <si>
    <t>Коммунальное хозяйство</t>
  </si>
  <si>
    <t>Общеэкономические вопросы</t>
  </si>
  <si>
    <t>0401</t>
  </si>
  <si>
    <t xml:space="preserve">                                                                                                                                                   от     № </t>
  </si>
  <si>
    <t xml:space="preserve">Молодежная политика </t>
  </si>
  <si>
    <t xml:space="preserve">План на 2021 год    </t>
  </si>
  <si>
    <t>0107</t>
  </si>
  <si>
    <t>Обеспечение проведения выборов и референдумов</t>
  </si>
  <si>
    <t xml:space="preserve">План на 2022 год    </t>
  </si>
  <si>
    <t xml:space="preserve">План на 2023 год    </t>
  </si>
  <si>
    <t xml:space="preserve">Распределение ассигнований из бюджета муниципального образования  </t>
  </si>
  <si>
    <t xml:space="preserve"> Октябрьское Вязниковского района Владимирской области</t>
  </si>
  <si>
    <t xml:space="preserve"> на 2021 год и на плановый период 2022 и 2023 годов </t>
  </si>
  <si>
    <t>0310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</si>
  <si>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</si>
  <si>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          от 09.08.2021   № 283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</si>
</sst>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  <numFmt numFmtId="184" formatCode="[$€-2]\ ###,000_);[Red]\([$€-2]\ ###,000\)"/>
  </numFmts>
  <fonts count="50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1" fontId="12" fillId="0" borderId="0" xfId="0" applyNumberFormat="1" applyFont="1" applyAlignment="1">
      <alignment/>
    </xf>
    <xf numFmtId="183" fontId="14" fillId="0" borderId="10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4" fillId="0" borderId="10" xfId="0" applyNumberFormat="1" applyFont="1" applyFill="1" applyBorder="1" applyAlignment="1">
      <alignment horizontal="center"/>
    </xf>
    <xf numFmtId="183" fontId="1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justify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justify" wrapText="1"/>
    </xf>
    <xf numFmtId="183" fontId="13" fillId="0" borderId="10" xfId="60" applyNumberFormat="1" applyFon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1" fontId="13" fillId="0" borderId="11" xfId="0" applyNumberFormat="1" applyFont="1" applyFill="1" applyBorder="1" applyAlignment="1">
      <alignment horizontal="center" vertical="center" wrapText="1"/>
    </xf>
    <xf numFmtId="181" fontId="13" fillId="0" borderId="1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0" zoomScaleNormal="120" zoomScalePageLayoutView="0" workbookViewId="0" topLeftCell="A1">
      <selection activeCell="C29" sqref="C29"/>
    </sheetView>
  </sheetViews>
  <sheetFormatPr defaultColWidth="9.00390625" defaultRowHeight="12.75"/>
  <cols>
    <col min="1" max="1" width="53.875" style="0" customWidth="1"/>
    <col min="2" max="2" width="6.75390625" style="0" customWidth="1"/>
    <col min="3" max="3" width="12.375" style="0" customWidth="1"/>
    <col min="4" max="4" width="12.25390625" style="0" customWidth="1"/>
    <col min="5" max="5" width="11.375" style="0" customWidth="1"/>
    <col min="6" max="6" width="11.875" style="0" customWidth="1"/>
  </cols>
  <sheetData>
    <row r="1" spans="1:7" ht="12.75">
      <c r="A1" s="47" t="s">
        <v>59</v>
      </c>
      <c r="B1" s="47"/>
      <c r="C1" s="47"/>
      <c r="D1" s="47"/>
      <c r="E1" s="47"/>
      <c r="F1" s="5"/>
      <c r="G1" s="5"/>
    </row>
    <row r="2" spans="1:7" ht="12.75">
      <c r="A2" s="28" t="s">
        <v>26</v>
      </c>
      <c r="B2" s="28"/>
      <c r="C2" s="28"/>
      <c r="D2" s="28"/>
      <c r="E2" s="28"/>
      <c r="F2" s="6"/>
      <c r="G2" s="6"/>
    </row>
    <row r="3" spans="1:7" ht="12.75">
      <c r="A3" s="56" t="s">
        <v>27</v>
      </c>
      <c r="B3" s="56"/>
      <c r="C3" s="56"/>
      <c r="D3" s="56"/>
      <c r="E3" s="56"/>
      <c r="F3" s="9"/>
      <c r="G3" s="6"/>
    </row>
    <row r="4" spans="1:7" ht="12.75" customHeight="1">
      <c r="A4" s="33" t="s">
        <v>68</v>
      </c>
      <c r="B4" s="57" t="s">
        <v>80</v>
      </c>
      <c r="C4" s="57"/>
      <c r="D4" s="57"/>
      <c r="E4" s="57"/>
      <c r="F4" s="6"/>
      <c r="G4" s="6"/>
    </row>
    <row r="5" spans="1:6" ht="16.5" customHeight="1">
      <c r="A5" s="48" t="s">
        <v>75</v>
      </c>
      <c r="B5" s="48"/>
      <c r="C5" s="48"/>
      <c r="D5" s="48"/>
      <c r="E5" s="48"/>
      <c r="F5" s="10"/>
    </row>
    <row r="6" spans="1:6" ht="18.75" customHeight="1">
      <c r="A6" s="48" t="s">
        <v>76</v>
      </c>
      <c r="B6" s="48"/>
      <c r="C6" s="48"/>
      <c r="D6" s="48"/>
      <c r="E6" s="48"/>
      <c r="F6" s="10"/>
    </row>
    <row r="7" spans="1:6" ht="18.75" customHeight="1">
      <c r="A7" s="48" t="s">
        <v>77</v>
      </c>
      <c r="B7" s="48"/>
      <c r="C7" s="48"/>
      <c r="D7" s="48"/>
      <c r="E7" s="48"/>
      <c r="F7" s="10"/>
    </row>
    <row r="8" spans="1:6" ht="18.75" customHeight="1">
      <c r="A8" s="49" t="s">
        <v>23</v>
      </c>
      <c r="B8" s="49"/>
      <c r="C8" s="49"/>
      <c r="D8" s="49"/>
      <c r="E8" s="49"/>
      <c r="F8" s="4"/>
    </row>
    <row r="9" spans="1:6" ht="10.5" customHeight="1">
      <c r="A9" s="15"/>
      <c r="B9" s="16"/>
      <c r="C9" s="46"/>
      <c r="D9" s="46"/>
      <c r="E9" s="46" t="s">
        <v>48</v>
      </c>
      <c r="F9" s="8"/>
    </row>
    <row r="10" spans="1:6" ht="12.75" customHeight="1">
      <c r="A10" s="50" t="s">
        <v>24</v>
      </c>
      <c r="B10" s="52" t="s">
        <v>8</v>
      </c>
      <c r="C10" s="54" t="s">
        <v>70</v>
      </c>
      <c r="D10" s="54" t="s">
        <v>73</v>
      </c>
      <c r="E10" s="54" t="s">
        <v>74</v>
      </c>
      <c r="F10" s="11"/>
    </row>
    <row r="11" spans="1:6" ht="31.5" customHeight="1">
      <c r="A11" s="51"/>
      <c r="B11" s="53"/>
      <c r="C11" s="55"/>
      <c r="D11" s="55"/>
      <c r="E11" s="55"/>
      <c r="F11" s="11"/>
    </row>
    <row r="12" spans="1:6" ht="17.25" customHeight="1">
      <c r="A12" s="17" t="s">
        <v>13</v>
      </c>
      <c r="B12" s="18" t="s">
        <v>14</v>
      </c>
      <c r="C12" s="29">
        <f>C13+C14+C16+C17+C15</f>
        <v>8928</v>
      </c>
      <c r="D12" s="29">
        <f>D13+D14+D16+D17+D15</f>
        <v>7523.8</v>
      </c>
      <c r="E12" s="29">
        <f>E13+E14+E16+E17+E15</f>
        <v>7523.8</v>
      </c>
      <c r="F12" s="12"/>
    </row>
    <row r="13" spans="1:6" ht="60">
      <c r="A13" s="35" t="s">
        <v>15</v>
      </c>
      <c r="B13" s="20" t="s">
        <v>9</v>
      </c>
      <c r="C13" s="30">
        <v>5569.1</v>
      </c>
      <c r="D13" s="30">
        <v>5569.1</v>
      </c>
      <c r="E13" s="30">
        <v>5569.1</v>
      </c>
      <c r="F13" s="13"/>
    </row>
    <row r="14" spans="1:6" ht="45">
      <c r="A14" s="35" t="s">
        <v>36</v>
      </c>
      <c r="B14" s="20" t="s">
        <v>28</v>
      </c>
      <c r="C14" s="30">
        <v>200</v>
      </c>
      <c r="D14" s="30">
        <v>200</v>
      </c>
      <c r="E14" s="30">
        <v>200</v>
      </c>
      <c r="F14" s="13"/>
    </row>
    <row r="15" spans="1:6" ht="15">
      <c r="A15" s="35" t="s">
        <v>72</v>
      </c>
      <c r="B15" s="20" t="s">
        <v>71</v>
      </c>
      <c r="C15" s="30">
        <v>444.2</v>
      </c>
      <c r="D15" s="30">
        <v>0</v>
      </c>
      <c r="E15" s="30">
        <v>0</v>
      </c>
      <c r="F15" s="13"/>
    </row>
    <row r="16" spans="1:6" ht="15">
      <c r="A16" s="35" t="s">
        <v>42</v>
      </c>
      <c r="B16" s="20" t="s">
        <v>40</v>
      </c>
      <c r="C16" s="30">
        <v>10</v>
      </c>
      <c r="D16" s="30">
        <v>10</v>
      </c>
      <c r="E16" s="30">
        <v>10</v>
      </c>
      <c r="F16" s="13"/>
    </row>
    <row r="17" spans="1:6" ht="15">
      <c r="A17" s="35" t="s">
        <v>43</v>
      </c>
      <c r="B17" s="20" t="s">
        <v>41</v>
      </c>
      <c r="C17" s="30">
        <v>2704.7</v>
      </c>
      <c r="D17" s="30">
        <v>1744.7</v>
      </c>
      <c r="E17" s="30">
        <v>1744.7</v>
      </c>
      <c r="F17" s="13"/>
    </row>
    <row r="18" spans="1:6" ht="14.25">
      <c r="A18" s="22" t="s">
        <v>19</v>
      </c>
      <c r="B18" s="18" t="s">
        <v>18</v>
      </c>
      <c r="C18" s="29">
        <f>SUM(C19)</f>
        <v>236.4</v>
      </c>
      <c r="D18" s="29">
        <f>SUM(D19)</f>
        <v>238.7</v>
      </c>
      <c r="E18" s="29">
        <f>SUM(E19)</f>
        <v>247.5</v>
      </c>
      <c r="F18" s="12"/>
    </row>
    <row r="19" spans="1:6" ht="15">
      <c r="A19" s="19" t="s">
        <v>20</v>
      </c>
      <c r="B19" s="20" t="s">
        <v>21</v>
      </c>
      <c r="C19" s="30">
        <v>236.4</v>
      </c>
      <c r="D19" s="30">
        <v>238.7</v>
      </c>
      <c r="E19" s="30">
        <v>247.5</v>
      </c>
      <c r="F19" s="13"/>
    </row>
    <row r="20" spans="1:6" ht="28.5">
      <c r="A20" s="36" t="s">
        <v>0</v>
      </c>
      <c r="B20" s="18" t="s">
        <v>1</v>
      </c>
      <c r="C20" s="29">
        <f>SUM(C21:C21)+C22</f>
        <v>821.5</v>
      </c>
      <c r="D20" s="29">
        <f>SUM(D21:D21)+D22</f>
        <v>301.5</v>
      </c>
      <c r="E20" s="29">
        <f>SUM(E21:E21)+E22</f>
        <v>301.5</v>
      </c>
      <c r="F20" s="12"/>
    </row>
    <row r="21" spans="1:6" ht="40.5" customHeight="1">
      <c r="A21" s="34" t="s">
        <v>79</v>
      </c>
      <c r="B21" s="20" t="s">
        <v>78</v>
      </c>
      <c r="C21" s="30">
        <v>820</v>
      </c>
      <c r="D21" s="30">
        <v>300</v>
      </c>
      <c r="E21" s="30">
        <v>300</v>
      </c>
      <c r="F21" s="12"/>
    </row>
    <row r="22" spans="1:6" ht="30">
      <c r="A22" s="19" t="s">
        <v>52</v>
      </c>
      <c r="B22" s="20" t="s">
        <v>51</v>
      </c>
      <c r="C22" s="30">
        <v>1.5</v>
      </c>
      <c r="D22" s="30">
        <v>1.5</v>
      </c>
      <c r="E22" s="30">
        <v>1.5</v>
      </c>
      <c r="F22" s="12"/>
    </row>
    <row r="23" spans="1:6" s="44" customFormat="1" ht="14.25">
      <c r="A23" s="22" t="s">
        <v>45</v>
      </c>
      <c r="B23" s="18" t="s">
        <v>44</v>
      </c>
      <c r="C23" s="29">
        <f>C27+C28+C25+C26+C24</f>
        <v>2087.8</v>
      </c>
      <c r="D23" s="29">
        <f>D27+D28+D25+D26+D24</f>
        <v>1927.8</v>
      </c>
      <c r="E23" s="29">
        <f>E27+E28+E25+E26+E24</f>
        <v>1927.8</v>
      </c>
      <c r="F23" s="12"/>
    </row>
    <row r="24" spans="1:6" ht="15">
      <c r="A24" s="19" t="s">
        <v>66</v>
      </c>
      <c r="B24" s="20" t="s">
        <v>67</v>
      </c>
      <c r="C24" s="30">
        <v>0</v>
      </c>
      <c r="D24" s="30">
        <v>30</v>
      </c>
      <c r="E24" s="30">
        <v>30</v>
      </c>
      <c r="F24" s="13"/>
    </row>
    <row r="25" spans="1:6" ht="15">
      <c r="A25" s="19" t="s">
        <v>56</v>
      </c>
      <c r="B25" s="20" t="s">
        <v>55</v>
      </c>
      <c r="C25" s="30">
        <v>50</v>
      </c>
      <c r="D25" s="30">
        <v>10</v>
      </c>
      <c r="E25" s="30">
        <v>10</v>
      </c>
      <c r="F25" s="13"/>
    </row>
    <row r="26" spans="1:6" ht="15">
      <c r="A26" s="35" t="s">
        <v>57</v>
      </c>
      <c r="B26" s="20" t="s">
        <v>58</v>
      </c>
      <c r="C26" s="30">
        <v>1617</v>
      </c>
      <c r="D26" s="30">
        <v>1617</v>
      </c>
      <c r="E26" s="30">
        <v>1617</v>
      </c>
      <c r="F26" s="13"/>
    </row>
    <row r="27" spans="1:6" ht="15">
      <c r="A27" s="35" t="s">
        <v>49</v>
      </c>
      <c r="B27" s="20" t="s">
        <v>50</v>
      </c>
      <c r="C27" s="30">
        <v>420.6</v>
      </c>
      <c r="D27" s="30">
        <v>270.6</v>
      </c>
      <c r="E27" s="30">
        <v>270.6</v>
      </c>
      <c r="F27" s="13"/>
    </row>
    <row r="28" spans="1:6" ht="15">
      <c r="A28" s="45" t="s">
        <v>53</v>
      </c>
      <c r="B28" s="20" t="s">
        <v>54</v>
      </c>
      <c r="C28" s="30">
        <v>0.2</v>
      </c>
      <c r="D28" s="30">
        <v>0.2</v>
      </c>
      <c r="E28" s="30">
        <v>0.2</v>
      </c>
      <c r="F28" s="13"/>
    </row>
    <row r="29" spans="1:6" ht="14.25">
      <c r="A29" s="22" t="s">
        <v>2</v>
      </c>
      <c r="B29" s="18" t="s">
        <v>12</v>
      </c>
      <c r="C29" s="29">
        <f>C30+C32+C31</f>
        <v>6985.8</v>
      </c>
      <c r="D29" s="29">
        <f>D30+D32+D31</f>
        <v>5026.9</v>
      </c>
      <c r="E29" s="29">
        <f>E30+E32+E31</f>
        <v>5026.9</v>
      </c>
      <c r="F29" s="12"/>
    </row>
    <row r="30" spans="1:6" ht="15">
      <c r="A30" s="19" t="s">
        <v>46</v>
      </c>
      <c r="B30" s="20" t="s">
        <v>47</v>
      </c>
      <c r="C30" s="30">
        <v>1977.5</v>
      </c>
      <c r="D30" s="30">
        <v>2070</v>
      </c>
      <c r="E30" s="30">
        <v>2070</v>
      </c>
      <c r="F30" s="12"/>
    </row>
    <row r="31" spans="1:6" ht="15">
      <c r="A31" s="19" t="s">
        <v>65</v>
      </c>
      <c r="B31" s="20" t="s">
        <v>64</v>
      </c>
      <c r="C31" s="30">
        <v>80</v>
      </c>
      <c r="D31" s="30">
        <v>80</v>
      </c>
      <c r="E31" s="30">
        <v>80</v>
      </c>
      <c r="F31" s="12"/>
    </row>
    <row r="32" spans="1:6" ht="15">
      <c r="A32" s="19" t="s">
        <v>17</v>
      </c>
      <c r="B32" s="20" t="s">
        <v>16</v>
      </c>
      <c r="C32" s="30">
        <v>4928.3</v>
      </c>
      <c r="D32" s="30">
        <v>2876.9</v>
      </c>
      <c r="E32" s="30">
        <v>2876.9</v>
      </c>
      <c r="F32" s="13"/>
    </row>
    <row r="33" spans="1:6" ht="12" customHeight="1">
      <c r="A33" s="23" t="s">
        <v>60</v>
      </c>
      <c r="B33" s="24" t="s">
        <v>61</v>
      </c>
      <c r="C33" s="31">
        <f>SUM(C34)</f>
        <v>93</v>
      </c>
      <c r="D33" s="31">
        <f>SUM(D34)</f>
        <v>50</v>
      </c>
      <c r="E33" s="31">
        <f>SUM(E34)</f>
        <v>50</v>
      </c>
      <c r="F33" s="12"/>
    </row>
    <row r="34" spans="1:6" ht="15">
      <c r="A34" s="25" t="s">
        <v>63</v>
      </c>
      <c r="B34" s="26" t="s">
        <v>62</v>
      </c>
      <c r="C34" s="32">
        <v>93</v>
      </c>
      <c r="D34" s="32">
        <v>50</v>
      </c>
      <c r="E34" s="32">
        <v>50</v>
      </c>
      <c r="F34" s="13"/>
    </row>
    <row r="35" spans="1:6" ht="14.25">
      <c r="A35" s="23" t="s">
        <v>3</v>
      </c>
      <c r="B35" s="24" t="s">
        <v>4</v>
      </c>
      <c r="C35" s="31">
        <f>SUM(C36)</f>
        <v>1</v>
      </c>
      <c r="D35" s="31">
        <f>SUM(D36)</f>
        <v>1</v>
      </c>
      <c r="E35" s="31">
        <f>SUM(E36)</f>
        <v>1</v>
      </c>
      <c r="F35" s="12"/>
    </row>
    <row r="36" spans="1:6" ht="15">
      <c r="A36" s="25" t="s">
        <v>69</v>
      </c>
      <c r="B36" s="26" t="s">
        <v>10</v>
      </c>
      <c r="C36" s="32">
        <v>1</v>
      </c>
      <c r="D36" s="32">
        <v>1</v>
      </c>
      <c r="E36" s="32">
        <v>1</v>
      </c>
      <c r="F36" s="13"/>
    </row>
    <row r="37" spans="1:6" ht="14.25">
      <c r="A37" s="37" t="s">
        <v>39</v>
      </c>
      <c r="B37" s="24" t="s">
        <v>31</v>
      </c>
      <c r="C37" s="31">
        <f>C38+C39</f>
        <v>8298.8</v>
      </c>
      <c r="D37" s="31">
        <f>D38+D39</f>
        <v>8139.7</v>
      </c>
      <c r="E37" s="31">
        <f>E38+E39</f>
        <v>8139.7</v>
      </c>
      <c r="F37" s="13"/>
    </row>
    <row r="38" spans="1:6" ht="15">
      <c r="A38" s="38" t="s">
        <v>35</v>
      </c>
      <c r="B38" s="26" t="s">
        <v>30</v>
      </c>
      <c r="C38" s="32">
        <v>7118.5</v>
      </c>
      <c r="D38" s="32">
        <v>6959.4</v>
      </c>
      <c r="E38" s="32">
        <v>6959.4</v>
      </c>
      <c r="F38" s="13"/>
    </row>
    <row r="39" spans="1:6" ht="15">
      <c r="A39" s="43" t="s">
        <v>37</v>
      </c>
      <c r="B39" s="26" t="s">
        <v>38</v>
      </c>
      <c r="C39" s="32">
        <v>1180.3</v>
      </c>
      <c r="D39" s="32">
        <v>1180.3</v>
      </c>
      <c r="E39" s="32">
        <v>1180.3</v>
      </c>
      <c r="F39" s="13"/>
    </row>
    <row r="40" spans="1:6" ht="14.25">
      <c r="A40" s="27" t="s">
        <v>5</v>
      </c>
      <c r="B40" s="18" t="s">
        <v>6</v>
      </c>
      <c r="C40" s="29">
        <f>SUM(C41:C41)</f>
        <v>372.7</v>
      </c>
      <c r="D40" s="29">
        <f>SUM(D41:D41)</f>
        <v>249.7</v>
      </c>
      <c r="E40" s="29">
        <f>SUM(E41:E41)</f>
        <v>249.7</v>
      </c>
      <c r="F40" s="12"/>
    </row>
    <row r="41" spans="1:6" ht="15">
      <c r="A41" s="21" t="s">
        <v>7</v>
      </c>
      <c r="B41" s="20" t="s">
        <v>11</v>
      </c>
      <c r="C41" s="30">
        <v>372.7</v>
      </c>
      <c r="D41" s="30">
        <v>249.7</v>
      </c>
      <c r="E41" s="30">
        <v>249.7</v>
      </c>
      <c r="F41" s="13"/>
    </row>
    <row r="42" spans="1:6" ht="14.25">
      <c r="A42" s="27" t="s">
        <v>34</v>
      </c>
      <c r="B42" s="18" t="s">
        <v>32</v>
      </c>
      <c r="C42" s="29">
        <f>C43</f>
        <v>106.6</v>
      </c>
      <c r="D42" s="29">
        <f>D43</f>
        <v>106.6</v>
      </c>
      <c r="E42" s="29">
        <f>E43</f>
        <v>106.6</v>
      </c>
      <c r="F42" s="13"/>
    </row>
    <row r="43" spans="1:6" s="7" customFormat="1" ht="15">
      <c r="A43" s="39" t="s">
        <v>33</v>
      </c>
      <c r="B43" s="20" t="s">
        <v>29</v>
      </c>
      <c r="C43" s="40">
        <v>106.6</v>
      </c>
      <c r="D43" s="40">
        <v>106.6</v>
      </c>
      <c r="E43" s="40">
        <v>106.6</v>
      </c>
      <c r="F43" s="13"/>
    </row>
    <row r="44" spans="1:6" ht="12.75" customHeight="1">
      <c r="A44" s="22" t="s">
        <v>25</v>
      </c>
      <c r="B44" s="18" t="s">
        <v>22</v>
      </c>
      <c r="C44" s="29">
        <f>C12+C18+C20+C29+C35+C37+C40+C42+C23+C33</f>
        <v>27931.6</v>
      </c>
      <c r="D44" s="29">
        <f>D12+D18+D20+D29+D35+D37+D40+D42+D23+D33</f>
        <v>23565.699999999997</v>
      </c>
      <c r="E44" s="29">
        <f>E12+E18+E20+E29+E35+E37+E40+E42+E23+E33</f>
        <v>23574.5</v>
      </c>
      <c r="F44" s="14"/>
    </row>
    <row r="45" spans="1:6" ht="14.25">
      <c r="A45" s="1"/>
      <c r="B45" s="2"/>
      <c r="C45" s="3"/>
      <c r="D45" s="3"/>
      <c r="E45" s="3"/>
      <c r="F45" s="3"/>
    </row>
    <row r="46" spans="3:7" ht="12.75">
      <c r="C46" s="41"/>
      <c r="D46" s="41"/>
      <c r="E46" s="41"/>
      <c r="F46" s="42"/>
      <c r="G46" s="42"/>
    </row>
    <row r="47" spans="3:7" ht="12.75">
      <c r="C47" s="42"/>
      <c r="D47" s="42"/>
      <c r="E47" s="42"/>
      <c r="F47" s="42"/>
      <c r="G47" s="42"/>
    </row>
    <row r="48" spans="3:7" ht="12.75">
      <c r="C48" s="42"/>
      <c r="D48" s="42"/>
      <c r="E48" s="42"/>
      <c r="F48" s="42"/>
      <c r="G48" s="42"/>
    </row>
    <row r="49" spans="3:7" ht="12.75">
      <c r="C49" s="42"/>
      <c r="D49" s="42"/>
      <c r="E49" s="42"/>
      <c r="F49" s="42"/>
      <c r="G49" s="42"/>
    </row>
  </sheetData>
  <sheetProtection/>
  <mergeCells count="12">
    <mergeCell ref="C10:C11"/>
    <mergeCell ref="D10:D11"/>
    <mergeCell ref="A1:E1"/>
    <mergeCell ref="A5:E5"/>
    <mergeCell ref="A6:E6"/>
    <mergeCell ref="A8:E8"/>
    <mergeCell ref="A10:A11"/>
    <mergeCell ref="B10:B11"/>
    <mergeCell ref="E10:E11"/>
    <mergeCell ref="A7:E7"/>
    <mergeCell ref="A3:E3"/>
    <mergeCell ref="B4:E4"/>
  </mergeCells>
  <printOptions/>
  <pageMargins left="0.5118110236220472" right="0.15748031496062992" top="0.5905511811023623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2021-08-06T07:59:20Z</cp:lastPrinted>
  <dcterms:created xsi:type="dcterms:W3CDTF">2003-08-18T06:31:02Z</dcterms:created>
  <dcterms:modified xsi:type="dcterms:W3CDTF">2021-08-09T06:36:00Z</dcterms:modified>
  <cp:category/>
  <cp:version/>
  <cp:contentType/>
  <cp:contentStatus/>
</cp:coreProperties>
</file>