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75" windowHeight="10860" tabRatio="599" activeTab="0"/>
  </bookViews>
  <sheets>
    <sheet name="функц.стр-ра п.Город)" sheetId="1" r:id="rId1"/>
    <sheet name="ведомст.структура Город" sheetId="2" r:id="rId2"/>
  </sheets>
  <definedNames>
    <definedName name="_xlnm.Print_Titles" localSheetId="1">'ведомст.структура Город'!$10:$12</definedName>
    <definedName name="_xlnm.Print_Titles" localSheetId="0">'функц.стр-ра п.Город)'!$12:$14</definedName>
    <definedName name="_xlnm.Print_Area" localSheetId="1">'ведомст.структура Город'!$A$1:$I$103</definedName>
    <definedName name="_xlnm.Print_Area" localSheetId="0">'функц.стр-ра п.Город)'!$A$1:$G$106</definedName>
  </definedNames>
  <calcPr fullCalcOnLoad="1"/>
</workbook>
</file>

<file path=xl/sharedStrings.xml><?xml version="1.0" encoding="utf-8"?>
<sst xmlns="http://schemas.openxmlformats.org/spreadsheetml/2006/main" count="914" uniqueCount="199">
  <si>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</si>
  <si>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</si>
  <si>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3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</si>
  <si>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</si>
  <si>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</si>
  <si>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</si>
  <si>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</si>
  <si>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</si>
  <si>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</si>
  <si>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</si>
  <si>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</si>
  <si>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</si>
  <si>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</si>
  <si>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Целевая статья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</si>
  <si>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</si>
  <si>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</si>
  <si>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</si>
  <si>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</si>
  <si>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</si>
  <si>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</si>
  <si>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</si>
  <si>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Благоустройство</t>
  </si>
  <si>
    <t>0100</t>
  </si>
  <si>
    <t>Образование</t>
  </si>
  <si>
    <t>0700</t>
  </si>
  <si>
    <t>0300</t>
  </si>
  <si>
    <t>Национальная безопасность и правоохранительная деятельность</t>
  </si>
  <si>
    <t>Социальная политика</t>
  </si>
  <si>
    <t>1000</t>
  </si>
  <si>
    <t>Пенсионное обеспечение</t>
  </si>
  <si>
    <t>Всего расходов по бюджету</t>
  </si>
  <si>
    <t>0000</t>
  </si>
  <si>
    <t>Социальное обеспечение населения</t>
  </si>
  <si>
    <t>1003</t>
  </si>
  <si>
    <t>- за счет местного бюджета</t>
  </si>
  <si>
    <t>0400</t>
  </si>
  <si>
    <t>Национальная экономика</t>
  </si>
  <si>
    <t>- за счет средств областного бюджета</t>
  </si>
  <si>
    <t>1301</t>
  </si>
  <si>
    <t>1300</t>
  </si>
  <si>
    <t>0800</t>
  </si>
  <si>
    <t xml:space="preserve">Культура </t>
  </si>
  <si>
    <t>0801</t>
  </si>
  <si>
    <t>Физическая культура и спорт</t>
  </si>
  <si>
    <t>1100</t>
  </si>
  <si>
    <t>Физическая культура</t>
  </si>
  <si>
    <t>1101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</si>
  <si>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</si>
  <si>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</si>
  <si>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</si>
  <si>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</si>
  <si>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Другие вопросы в области национальной безопасности и правоохранительной детельности</t>
  </si>
  <si>
    <t>0314</t>
  </si>
  <si>
    <t>-в том числе за счет средств областного бюджета</t>
  </si>
  <si>
    <t>500</t>
  </si>
  <si>
    <t>Межбюджетные трансферты</t>
  </si>
  <si>
    <t>Итого расходов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</si>
  <si>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</si>
  <si>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</si>
  <si>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</si>
  <si>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 нужд</t>
  </si>
  <si>
    <t>730</t>
  </si>
  <si>
    <t>Обслуживание муниципального долга</t>
  </si>
  <si>
    <t>Иные закупки товаров, работ и услуг для обеспечения государственных (муниципальных) нужд</t>
  </si>
  <si>
    <t>0410</t>
  </si>
  <si>
    <t>Связь и информатика</t>
  </si>
  <si>
    <t>0412</t>
  </si>
  <si>
    <t>Другие вопросы в области национальной экономики</t>
  </si>
  <si>
    <t>0000000000</t>
  </si>
  <si>
    <t>9930000000</t>
  </si>
  <si>
    <t>9930000110</t>
  </si>
  <si>
    <t>9930000190</t>
  </si>
  <si>
    <t>9990000500</t>
  </si>
  <si>
    <t>9990000300</t>
  </si>
  <si>
    <t xml:space="preserve"> </t>
  </si>
  <si>
    <t>Администрация муниципального образования Вязниковский район Владимирской области - всего</t>
  </si>
  <si>
    <t>801</t>
  </si>
  <si>
    <t>1</t>
  </si>
  <si>
    <t>Наименование расходов</t>
  </si>
  <si>
    <t>Раздел, под-раздел</t>
  </si>
  <si>
    <t>Вид рас-хода</t>
  </si>
  <si>
    <t>Глава</t>
  </si>
  <si>
    <t>Раздел, подраздел</t>
  </si>
  <si>
    <t>Вид расхода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</si>
  <si>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</si>
  <si>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(тыс. руб.)</t>
  </si>
  <si>
    <t>0605</t>
  </si>
  <si>
    <t>Охрана окружающей среды</t>
  </si>
  <si>
    <t>0600</t>
  </si>
  <si>
    <t>Другие вопросы в области охраны окружающей среды</t>
  </si>
  <si>
    <t>0210000000</t>
  </si>
  <si>
    <t>800</t>
  </si>
  <si>
    <t>030F255550</t>
  </si>
  <si>
    <t>0200000000</t>
  </si>
  <si>
    <t>0210075270</t>
  </si>
  <si>
    <t>02100S5270</t>
  </si>
  <si>
    <t>999F367483</t>
  </si>
  <si>
    <t>999F367484</t>
  </si>
  <si>
    <t>999F36748S</t>
  </si>
  <si>
    <t xml:space="preserve">  - за счет средств областного бюджета</t>
  </si>
  <si>
    <t xml:space="preserve">  - за счет средств местного бюджета</t>
  </si>
  <si>
    <t>Субсидирование части затрат субъектов малого 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 всего</t>
  </si>
  <si>
    <t xml:space="preserve">План                          на 2022 год </t>
  </si>
  <si>
    <t xml:space="preserve">План                          на 2023 год </t>
  </si>
  <si>
    <t xml:space="preserve">                                                                                                                                                                            (тыс.руб.)</t>
  </si>
  <si>
    <t>181,7</t>
  </si>
  <si>
    <t>122</t>
  </si>
  <si>
    <t>85,0</t>
  </si>
  <si>
    <t xml:space="preserve">  - за счет средств федерального бюджета</t>
  </si>
  <si>
    <t>к решению Совета народных депутатов</t>
  </si>
  <si>
    <t>муниципального образования город Вязники</t>
  </si>
  <si>
    <t>Вязниковского района</t>
  </si>
  <si>
    <t>Всего расходов на 2022 год.</t>
  </si>
  <si>
    <t>Всего расходов на 2023 год.</t>
  </si>
  <si>
    <t xml:space="preserve">            к решению Совета народных депутатов</t>
  </si>
  <si>
    <t xml:space="preserve">            муниципального образования город Вязники</t>
  </si>
  <si>
    <t>3292,50</t>
  </si>
  <si>
    <t>1,0</t>
  </si>
  <si>
    <t>81,0</t>
  </si>
  <si>
    <t xml:space="preserve">Молодежная политика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</si>
  <si>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</si>
  <si>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</si>
  <si>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</si>
  <si>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</si>
  <si>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Распределение бюджетных ассигнований бюджета муниципального образования </t>
  </si>
  <si>
    <t xml:space="preserve">город Вязники по разделам, подразделам, целевым статьям, </t>
  </si>
  <si>
    <t>группам и подгруппам видов расходов классификации расходов бюджета</t>
  </si>
  <si>
    <t>Культура, кинематография</t>
  </si>
  <si>
    <t>2</t>
  </si>
  <si>
    <t>9990000400</t>
  </si>
  <si>
    <t>9990000200</t>
  </si>
  <si>
    <t>Совет народных депутатов муниципального образования город Вязники Вязниковского района</t>
  </si>
  <si>
    <t>811</t>
  </si>
  <si>
    <t>000000000</t>
  </si>
  <si>
    <t>540</t>
  </si>
  <si>
    <t>810</t>
  </si>
  <si>
    <t>746,4</t>
  </si>
  <si>
    <t>Совет народных депутатов муниципального образования город Вязники</t>
  </si>
  <si>
    <t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по администрации Вязниковского района</t>
  </si>
  <si>
    <t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по управлению физической культуры и спорта</t>
  </si>
  <si>
    <t>Межбюджетные трансферты бюджету Вязниковского района из бюджета муниципального образования город Вязники на осуществление части полномочий по решению вопросов местного значения в соответствии с заключенным соглашением по управлению культуры и молодёжной политики</t>
  </si>
  <si>
    <t xml:space="preserve">Межбюджетные трансферты </t>
  </si>
  <si>
    <t>Расходы на содержаеие Совета народных депутатов муниципального образования город Вязники</t>
  </si>
  <si>
    <t>581,0</t>
  </si>
  <si>
    <t>0300000000</t>
  </si>
  <si>
    <t>Софинансирование расходов на субсидирование части затрат субъектов малого 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 за счет субсидий из областного бюджета</t>
  </si>
  <si>
    <t>Субсидирование части затрат субъектов малого 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 за счет субсидий из областного бюджета</t>
  </si>
  <si>
    <t>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</si>
  <si>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 xml:space="preserve">Расходы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реформирования ЖКХ </t>
  </si>
  <si>
    <t>Расходы на обеспечение устойчивого сокращения непригодного для проживания жилищного фонда за счет субсидий из областного бюджета</t>
  </si>
  <si>
    <t xml:space="preserve">Софинансирование расходов на обеспечение устойчивого сокращения непригодного для проживания жилищного фонда </t>
  </si>
  <si>
    <t>0111</t>
  </si>
  <si>
    <t>Резервный фонд Администрации Вязниковского района</t>
  </si>
  <si>
    <t>9990000700</t>
  </si>
  <si>
    <t>870</t>
  </si>
  <si>
    <t>Резервные фонды</t>
  </si>
  <si>
    <t>Резервные средства</t>
  </si>
  <si>
    <t xml:space="preserve">  </t>
  </si>
  <si>
    <t>Другие вопросы в области жилищно-коммунального хозяйства</t>
  </si>
  <si>
    <t>0505</t>
  </si>
  <si>
    <t>Приложение № 4</t>
  </si>
  <si>
    <t>840</t>
  </si>
  <si>
    <t>25176,4</t>
  </si>
  <si>
    <t>44928,6</t>
  </si>
  <si>
    <t>8498,3</t>
  </si>
  <si>
    <t>182,5</t>
  </si>
  <si>
    <t>26603</t>
  </si>
  <si>
    <t>407,2</t>
  </si>
  <si>
    <t>135,7</t>
  </si>
  <si>
    <t>320</t>
  </si>
  <si>
    <t>2,5</t>
  </si>
  <si>
    <t>4005,7</t>
  </si>
  <si>
    <t>95815,9</t>
  </si>
  <si>
    <t xml:space="preserve">   Ведомственная структура расходов бюджета  муниципального образования город Вязники   на  2022 год и на плановый период 2023 и 2024 годов</t>
  </si>
  <si>
    <t xml:space="preserve"> на 2022год и на плановый период 2023 и 2024 годов</t>
  </si>
  <si>
    <t>Резервный фонд</t>
  </si>
  <si>
    <t>Муниципальная программа "Развитие и поддержка малого и среднего предпринимательства в муниципальном образовании город Вязники"</t>
  </si>
  <si>
    <t>Расходы в рамках муниципальной программы "Формирование современной городской среды муниципального образования город Вязники"</t>
  </si>
  <si>
    <t>Муниципальная программа "Формирование современной городской среды муниципального образования город Вязники"</t>
  </si>
  <si>
    <t>Приложение № 3</t>
  </si>
  <si>
    <t>999001Г260</t>
  </si>
  <si>
    <t>Расходы на доплаты к пенсиям</t>
  </si>
  <si>
    <t>Всего расходов на 2024 год.</t>
  </si>
  <si>
    <t xml:space="preserve">План                          на 2024 год </t>
  </si>
  <si>
    <t>Социальные выплаты гражданам, кроме публичных нормативных социальных обязательств</t>
  </si>
  <si>
    <t>Социальное обеспечение и иные выплаты населению</t>
  </si>
  <si>
    <t>300</t>
  </si>
  <si>
    <t>5541,9</t>
  </si>
  <si>
    <t>29304,5</t>
  </si>
  <si>
    <t>в т.ч  за счет остатка на 01.01.2022 года</t>
  </si>
  <si>
    <t>24450,1</t>
  </si>
  <si>
    <t>374,2</t>
  </si>
  <si>
    <t>124,7</t>
  </si>
  <si>
    <t>10350,2</t>
  </si>
  <si>
    <t>4716,2</t>
  </si>
  <si>
    <t>102281,4</t>
  </si>
  <si>
    <t>4492,5</t>
  </si>
  <si>
    <r>
      <t xml:space="preserve">от </t>
    </r>
    <r>
      <rPr>
        <u val="single"/>
        <sz val="12"/>
        <rFont val="Times New Roman"/>
        <family val="1"/>
      </rPr>
      <t>26.01.2022</t>
    </r>
    <r>
      <rPr>
        <sz val="12"/>
        <rFont val="Times New Roman"/>
        <family val="1"/>
      </rPr>
      <t xml:space="preserve"> № _</t>
    </r>
    <r>
      <rPr>
        <u val="single"/>
        <sz val="12"/>
        <rFont val="Times New Roman"/>
        <family val="1"/>
      </rPr>
      <t>49</t>
    </r>
    <r>
      <rPr>
        <sz val="12"/>
        <rFont val="Times New Roman"/>
        <family val="1"/>
      </rPr>
      <t>__</t>
    </r>
  </si>
  <si>
    <r>
      <t xml:space="preserve">                       от </t>
    </r>
    <r>
      <rPr>
        <u val="single"/>
        <sz val="12"/>
        <rFont val="Times New Roman"/>
        <family val="1"/>
      </rPr>
      <t>26.01.2022</t>
    </r>
    <r>
      <rPr>
        <sz val="12"/>
        <rFont val="Times New Roman"/>
        <family val="1"/>
      </rPr>
      <t xml:space="preserve"> № __</t>
    </r>
    <r>
      <rPr>
        <u val="single"/>
        <sz val="12"/>
        <rFont val="Times New Roman"/>
        <family val="1"/>
      </rPr>
      <t>49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</si>
</sst>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0.000"/>
    <numFmt numFmtId="184" formatCode="0.0000"/>
    <numFmt numFmtId="185" formatCode="#,##0.0&quot;р.&quot;"/>
    <numFmt numFmtId="186" formatCode="#,##0.0"/>
    <numFmt numFmtId="187" formatCode="[$-FC19]d\ mmmm\ yyyy\ &quot;г.&quot;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9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center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9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9" fillId="0" borderId="0" xfId="53" applyFont="1" applyBorder="1" applyAlignment="1">
      <alignment horizontal="justify" wrapText="1"/>
      <protection/>
    </xf>
    <xf numFmtId="0" fontId="9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3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justify" vertical="top" wrapText="1"/>
    </xf>
    <xf numFmtId="1" fontId="2" fillId="0" borderId="0" xfId="0" applyNumberFormat="1" applyFont="1" applyBorder="1" applyAlignment="1">
      <alignment horizontal="justify" wrapText="1"/>
    </xf>
    <xf numFmtId="49" fontId="9" fillId="0" borderId="0" xfId="53" applyNumberFormat="1" applyFont="1" applyBorder="1" applyAlignment="1">
      <alignment horizontal="justify" wrapText="1"/>
      <protection/>
    </xf>
    <xf numFmtId="0" fontId="14" fillId="0" borderId="0" xfId="53" applyFont="1" applyBorder="1" applyAlignment="1">
      <alignment horizontal="justify" wrapText="1"/>
      <protection/>
    </xf>
    <xf numFmtId="0" fontId="12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9" fillId="0" borderId="0" xfId="0" applyNumberFormat="1" applyFont="1" applyBorder="1" applyAlignment="1">
      <alignment horizontal="justify" vertical="top" wrapText="1"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9" fillId="0" borderId="0" xfId="53" applyFont="1" applyBorder="1" applyAlignment="1">
      <alignment horizontal="justify" wrapText="1" shrinkToFit="1"/>
      <protection/>
    </xf>
    <xf numFmtId="17" fontId="9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9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9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wrapText="1"/>
    </xf>
    <xf numFmtId="0" fontId="22" fillId="0" borderId="11" xfId="0" applyFont="1" applyBorder="1" applyAlignment="1">
      <alignment horizontal="justify" wrapText="1"/>
    </xf>
    <xf numFmtId="49" fontId="22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0" fillId="0" borderId="10" xfId="53" applyFont="1" applyBorder="1" applyAlignment="1">
      <alignment horizontal="justify" wrapText="1"/>
      <protection/>
    </xf>
    <xf numFmtId="0" fontId="22" fillId="0" borderId="10" xfId="0" applyFont="1" applyBorder="1" applyAlignment="1">
      <alignment horizontal="justify" wrapText="1"/>
    </xf>
    <xf numFmtId="49" fontId="22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justify" wrapText="1"/>
    </xf>
    <xf numFmtId="49" fontId="22" fillId="0" borderId="10" xfId="0" applyNumberFormat="1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justify" wrapText="1"/>
    </xf>
    <xf numFmtId="0" fontId="23" fillId="0" borderId="10" xfId="53" applyFont="1" applyBorder="1" applyAlignment="1">
      <alignment horizontal="justify" wrapText="1"/>
      <protection/>
    </xf>
    <xf numFmtId="0" fontId="22" fillId="0" borderId="10" xfId="0" applyFont="1" applyBorder="1" applyAlignment="1">
      <alignment horizontal="justify"/>
    </xf>
    <xf numFmtId="0" fontId="23" fillId="0" borderId="10" xfId="0" applyFont="1" applyBorder="1" applyAlignment="1">
      <alignment horizontal="justify"/>
    </xf>
    <xf numFmtId="0" fontId="23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/>
    </xf>
    <xf numFmtId="49" fontId="21" fillId="0" borderId="10" xfId="0" applyNumberFormat="1" applyFont="1" applyBorder="1" applyAlignment="1">
      <alignment horizontal="center"/>
    </xf>
    <xf numFmtId="181" fontId="21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53" applyFont="1" applyFill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/>
      <protection/>
    </xf>
    <xf numFmtId="49" fontId="21" fillId="0" borderId="11" xfId="53" applyNumberFormat="1" applyFont="1" applyFill="1" applyBorder="1" applyAlignment="1">
      <alignment horizontal="left" wrapText="1"/>
      <protection/>
    </xf>
    <xf numFmtId="49" fontId="21" fillId="0" borderId="11" xfId="53" applyNumberFormat="1" applyFont="1" applyFill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center"/>
      <protection/>
    </xf>
    <xf numFmtId="181" fontId="21" fillId="0" borderId="10" xfId="53" applyNumberFormat="1" applyFont="1" applyFill="1" applyBorder="1" applyAlignment="1">
      <alignment horizontal="center"/>
      <protection/>
    </xf>
    <xf numFmtId="0" fontId="20" fillId="0" borderId="11" xfId="53" applyFont="1" applyBorder="1" applyAlignment="1">
      <alignment horizontal="justify" wrapText="1"/>
      <protection/>
    </xf>
    <xf numFmtId="49" fontId="20" fillId="0" borderId="11" xfId="53" applyNumberFormat="1" applyFont="1" applyFill="1" applyBorder="1" applyAlignment="1">
      <alignment horizontal="center"/>
      <protection/>
    </xf>
    <xf numFmtId="49" fontId="20" fillId="0" borderId="11" xfId="53" applyNumberFormat="1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center" wrapText="1"/>
      <protection/>
    </xf>
    <xf numFmtId="49" fontId="24" fillId="0" borderId="11" xfId="53" applyNumberFormat="1" applyFont="1" applyFill="1" applyBorder="1" applyAlignment="1">
      <alignment horizontal="center"/>
      <protection/>
    </xf>
    <xf numFmtId="0" fontId="24" fillId="0" borderId="10" xfId="53" applyFont="1" applyBorder="1" applyAlignment="1">
      <alignment horizontal="justify" wrapText="1"/>
      <protection/>
    </xf>
    <xf numFmtId="49" fontId="24" fillId="0" borderId="10" xfId="53" applyNumberFormat="1" applyFont="1" applyBorder="1" applyAlignment="1">
      <alignment horizontal="center" wrapText="1"/>
      <protection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/>
    </xf>
    <xf numFmtId="49" fontId="20" fillId="0" borderId="12" xfId="53" applyNumberFormat="1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justify" wrapText="1"/>
      <protection/>
    </xf>
    <xf numFmtId="49" fontId="21" fillId="0" borderId="10" xfId="53" applyNumberFormat="1" applyFont="1" applyBorder="1" applyAlignment="1">
      <alignment horizontal="center" wrapText="1"/>
      <protection/>
    </xf>
    <xf numFmtId="49" fontId="21" fillId="0" borderId="10" xfId="53" applyNumberFormat="1" applyFont="1" applyBorder="1" applyAlignment="1">
      <alignment horizontal="center"/>
      <protection/>
    </xf>
    <xf numFmtId="0" fontId="20" fillId="0" borderId="11" xfId="0" applyNumberFormat="1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49" fontId="25" fillId="0" borderId="10" xfId="0" applyNumberFormat="1" applyFont="1" applyBorder="1" applyAlignment="1">
      <alignment horizontal="center"/>
    </xf>
    <xf numFmtId="181" fontId="20" fillId="0" borderId="10" xfId="53" applyNumberFormat="1" applyFont="1" applyFill="1" applyBorder="1" applyAlignment="1">
      <alignment horizontal="center"/>
      <protection/>
    </xf>
    <xf numFmtId="0" fontId="22" fillId="0" borderId="10" xfId="53" applyFont="1" applyBorder="1" applyAlignment="1">
      <alignment horizontal="justify" wrapText="1"/>
      <protection/>
    </xf>
    <xf numFmtId="49" fontId="20" fillId="0" borderId="10" xfId="53" applyNumberFormat="1" applyFont="1" applyFill="1" applyBorder="1" applyAlignment="1">
      <alignment horizontal="center"/>
      <protection/>
    </xf>
    <xf numFmtId="49" fontId="27" fillId="0" borderId="0" xfId="0" applyNumberFormat="1" applyFont="1" applyAlignment="1">
      <alignment horizontal="center" vertical="center"/>
    </xf>
    <xf numFmtId="49" fontId="21" fillId="0" borderId="11" xfId="53" applyNumberFormat="1" applyFont="1" applyBorder="1" applyAlignment="1">
      <alignment horizontal="justify" wrapText="1"/>
      <protection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49" fontId="24" fillId="0" borderId="11" xfId="0" applyNumberFormat="1" applyFont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181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81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0" fillId="0" borderId="10" xfId="53" applyNumberFormat="1" applyFont="1" applyFill="1" applyBorder="1" applyAlignment="1">
      <alignment horizontal="center" wrapText="1"/>
      <protection/>
    </xf>
    <xf numFmtId="181" fontId="2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0" fillId="0" borderId="11" xfId="53" applyNumberFormat="1" applyFont="1" applyFill="1" applyBorder="1" applyAlignment="1">
      <alignment horizontal="left" wrapText="1"/>
      <protection/>
    </xf>
    <xf numFmtId="0" fontId="21" fillId="0" borderId="0" xfId="53" applyFont="1" applyBorder="1" applyAlignment="1">
      <alignment horizontal="justify" wrapText="1"/>
      <protection/>
    </xf>
    <xf numFmtId="49" fontId="20" fillId="0" borderId="11" xfId="53" applyNumberFormat="1" applyFont="1" applyFill="1" applyBorder="1" applyAlignment="1">
      <alignment horizontal="justify" wrapText="1"/>
      <protection/>
    </xf>
    <xf numFmtId="0" fontId="20" fillId="0" borderId="11" xfId="0" applyFont="1" applyFill="1" applyBorder="1" applyAlignment="1">
      <alignment horizontal="justify"/>
    </xf>
    <xf numFmtId="49" fontId="20" fillId="0" borderId="12" xfId="53" applyNumberFormat="1" applyFont="1" applyFill="1" applyBorder="1" applyAlignment="1">
      <alignment horizontal="center" wrapText="1"/>
      <protection/>
    </xf>
    <xf numFmtId="0" fontId="20" fillId="0" borderId="10" xfId="0" applyFont="1" applyFill="1" applyBorder="1" applyAlignment="1">
      <alignment horizontal="justify" vertical="center" wrapText="1"/>
    </xf>
    <xf numFmtId="49" fontId="20" fillId="0" borderId="12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justify"/>
    </xf>
    <xf numFmtId="49" fontId="21" fillId="0" borderId="10" xfId="0" applyNumberFormat="1" applyFont="1" applyBorder="1" applyAlignment="1">
      <alignment horizontal="justify" wrapText="1"/>
    </xf>
    <xf numFmtId="0" fontId="21" fillId="0" borderId="11" xfId="0" applyFont="1" applyBorder="1" applyAlignment="1">
      <alignment horizontal="justify" wrapText="1"/>
    </xf>
    <xf numFmtId="49" fontId="21" fillId="0" borderId="10" xfId="53" applyNumberFormat="1" applyFont="1" applyFill="1" applyBorder="1" applyAlignment="1">
      <alignment horizontal="center" wrapText="1"/>
      <protection/>
    </xf>
    <xf numFmtId="0" fontId="21" fillId="0" borderId="10" xfId="53" applyFont="1" applyFill="1" applyBorder="1" applyAlignment="1">
      <alignment horizontal="justify" wrapText="1"/>
      <protection/>
    </xf>
    <xf numFmtId="49" fontId="28" fillId="0" borderId="10" xfId="0" applyNumberFormat="1" applyFont="1" applyFill="1" applyBorder="1" applyAlignment="1">
      <alignment horizontal="center"/>
    </xf>
    <xf numFmtId="49" fontId="21" fillId="0" borderId="11" xfId="53" applyNumberFormat="1" applyFont="1" applyBorder="1" applyAlignment="1">
      <alignment horizontal="center" wrapText="1"/>
      <protection/>
    </xf>
    <xf numFmtId="49" fontId="28" fillId="0" borderId="10" xfId="0" applyNumberFormat="1" applyFont="1" applyBorder="1" applyAlignment="1">
      <alignment horizontal="center"/>
    </xf>
    <xf numFmtId="0" fontId="20" fillId="0" borderId="10" xfId="53" applyFont="1" applyFill="1" applyBorder="1" applyAlignment="1">
      <alignment horizontal="justify" wrapText="1"/>
      <protection/>
    </xf>
    <xf numFmtId="49" fontId="21" fillId="0" borderId="10" xfId="0" applyNumberFormat="1" applyFont="1" applyFill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0" fillId="0" borderId="11" xfId="0" applyFont="1" applyFill="1" applyBorder="1" applyAlignment="1">
      <alignment horizontal="justify" wrapText="1"/>
    </xf>
    <xf numFmtId="49" fontId="20" fillId="0" borderId="10" xfId="53" applyNumberFormat="1" applyFont="1" applyFill="1" applyBorder="1" applyAlignment="1">
      <alignment horizontal="justify" wrapText="1"/>
      <protection/>
    </xf>
    <xf numFmtId="0" fontId="20" fillId="0" borderId="1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81" fontId="21" fillId="0" borderId="10" xfId="0" applyNumberFormat="1" applyFont="1" applyFill="1" applyBorder="1" applyAlignment="1">
      <alignment horizontal="center"/>
    </xf>
    <xf numFmtId="181" fontId="22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181" fontId="24" fillId="0" borderId="10" xfId="0" applyNumberFormat="1" applyFont="1" applyFill="1" applyBorder="1" applyAlignment="1">
      <alignment horizontal="center"/>
    </xf>
    <xf numFmtId="186" fontId="20" fillId="0" borderId="10" xfId="0" applyNumberFormat="1" applyFont="1" applyFill="1" applyBorder="1" applyAlignment="1">
      <alignment horizontal="center"/>
    </xf>
    <xf numFmtId="0" fontId="20" fillId="0" borderId="10" xfId="53" applyFont="1" applyFill="1" applyBorder="1" applyAlignment="1">
      <alignment horizontal="center"/>
      <protection/>
    </xf>
    <xf numFmtId="49" fontId="0" fillId="0" borderId="0" xfId="0" applyNumberFormat="1" applyBorder="1" applyAlignment="1">
      <alignment/>
    </xf>
    <xf numFmtId="181" fontId="20" fillId="0" borderId="13" xfId="0" applyNumberFormat="1" applyFont="1" applyFill="1" applyBorder="1" applyAlignment="1">
      <alignment horizontal="center"/>
    </xf>
    <xf numFmtId="181" fontId="20" fillId="0" borderId="13" xfId="53" applyNumberFormat="1" applyFont="1" applyFill="1" applyBorder="1" applyAlignment="1">
      <alignment horizontal="center"/>
      <protection/>
    </xf>
    <xf numFmtId="49" fontId="20" fillId="0" borderId="13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181" fontId="20" fillId="0" borderId="10" xfId="53" applyNumberFormat="1" applyFont="1" applyFill="1" applyBorder="1" applyAlignment="1">
      <alignment horizontal="center" wrapText="1"/>
      <protection/>
    </xf>
    <xf numFmtId="181" fontId="20" fillId="0" borderId="11" xfId="53" applyNumberFormat="1" applyFont="1" applyFill="1" applyBorder="1" applyAlignment="1">
      <alignment horizontal="center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justify" wrapText="1"/>
      <protection/>
    </xf>
    <xf numFmtId="181" fontId="20" fillId="33" borderId="14" xfId="0" applyNumberFormat="1" applyFont="1" applyFill="1" applyBorder="1" applyAlignment="1">
      <alignment horizontal="center"/>
    </xf>
    <xf numFmtId="181" fontId="20" fillId="33" borderId="0" xfId="0" applyNumberFormat="1" applyFont="1" applyFill="1" applyBorder="1" applyAlignment="1">
      <alignment horizontal="center"/>
    </xf>
    <xf numFmtId="181" fontId="20" fillId="33" borderId="13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7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6" fillId="0" borderId="16" xfId="53" applyFont="1" applyFill="1" applyBorder="1" applyAlignment="1">
      <alignment horizontal="justify" vertical="center"/>
      <protection/>
    </xf>
    <xf numFmtId="0" fontId="26" fillId="0" borderId="11" xfId="53" applyFont="1" applyFill="1" applyBorder="1" applyAlignment="1">
      <alignment horizontal="justify" vertical="center"/>
      <protection/>
    </xf>
    <xf numFmtId="49" fontId="26" fillId="0" borderId="16" xfId="53" applyNumberFormat="1" applyFont="1" applyFill="1" applyBorder="1" applyAlignment="1">
      <alignment horizontal="center" vertical="center" wrapText="1"/>
      <protection/>
    </xf>
    <xf numFmtId="49" fontId="26" fillId="0" borderId="11" xfId="53" applyNumberFormat="1" applyFont="1" applyFill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horizontal="center"/>
      <protection/>
    </xf>
    <xf numFmtId="49" fontId="26" fillId="0" borderId="16" xfId="53" applyNumberFormat="1" applyFont="1" applyBorder="1" applyAlignment="1">
      <alignment horizontal="center" vertical="center" wrapText="1"/>
      <protection/>
    </xf>
    <xf numFmtId="49" fontId="26" fillId="0" borderId="11" xfId="53" applyNumberFormat="1" applyFont="1" applyBorder="1" applyAlignment="1">
      <alignment horizontal="center" vertical="center" wrapText="1"/>
      <protection/>
    </xf>
    <xf numFmtId="49" fontId="26" fillId="0" borderId="10" xfId="53" applyNumberFormat="1" applyFont="1" applyBorder="1" applyAlignment="1">
      <alignment horizontal="center" vertical="center" wrapText="1"/>
      <protection/>
    </xf>
    <xf numFmtId="1" fontId="18" fillId="0" borderId="0" xfId="53" applyNumberFormat="1" applyFont="1" applyBorder="1" applyAlignment="1">
      <alignment horizontal="center" wrapText="1"/>
      <protection/>
    </xf>
    <xf numFmtId="49" fontId="26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9.875" style="81" customWidth="1"/>
    <col min="2" max="2" width="6.125" style="0" customWidth="1"/>
    <col min="3" max="3" width="12.75390625" style="3" customWidth="1"/>
    <col min="4" max="4" width="7.625" style="3" customWidth="1"/>
    <col min="5" max="5" width="10.625" style="3" customWidth="1"/>
    <col min="6" max="6" width="11.125" style="3" customWidth="1"/>
    <col min="7" max="7" width="10.375" style="3" customWidth="1"/>
    <col min="8" max="8" width="12.875" style="0" customWidth="1"/>
  </cols>
  <sheetData>
    <row r="1" spans="1:7" ht="23.25" customHeight="1">
      <c r="A1" s="145"/>
      <c r="B1" s="145"/>
      <c r="C1" s="145"/>
      <c r="D1" s="214" t="s">
        <v>179</v>
      </c>
      <c r="E1" s="214"/>
      <c r="F1" s="214"/>
      <c r="G1" s="214"/>
    </row>
    <row r="2" spans="1:7" ht="15.75" customHeight="1">
      <c r="A2" s="145"/>
      <c r="B2" s="145"/>
      <c r="C2" s="214" t="s">
        <v>114</v>
      </c>
      <c r="D2" s="214"/>
      <c r="E2" s="214"/>
      <c r="F2" s="214"/>
      <c r="G2" s="214"/>
    </row>
    <row r="3" spans="1:7" ht="14.25" customHeight="1">
      <c r="A3" s="145"/>
      <c r="B3" s="145"/>
      <c r="C3" s="214" t="s">
        <v>115</v>
      </c>
      <c r="D3" s="214"/>
      <c r="E3" s="214"/>
      <c r="F3" s="214"/>
      <c r="G3" s="214"/>
    </row>
    <row r="4" spans="1:7" ht="14.25" customHeight="1">
      <c r="A4" s="145"/>
      <c r="B4" s="145"/>
      <c r="C4" s="144"/>
      <c r="D4" s="214" t="s">
        <v>111</v>
      </c>
      <c r="E4" s="214"/>
      <c r="F4" s="214"/>
      <c r="G4" s="214"/>
    </row>
    <row r="5" spans="1:7" ht="15.75">
      <c r="A5" s="146"/>
      <c r="B5" s="146"/>
      <c r="C5" s="208" t="s">
        <v>198</v>
      </c>
      <c r="D5" s="208"/>
      <c r="E5" s="208"/>
      <c r="F5" s="208"/>
      <c r="G5" s="208"/>
    </row>
    <row r="6" spans="1:7" ht="49.5" customHeight="1">
      <c r="A6" s="212" t="s">
        <v>124</v>
      </c>
      <c r="B6" s="212"/>
      <c r="C6" s="212"/>
      <c r="D6" s="212"/>
      <c r="E6" s="212"/>
      <c r="F6" s="212"/>
      <c r="G6" s="212"/>
    </row>
    <row r="7" spans="1:7" ht="20.25" customHeight="1">
      <c r="A7" s="212" t="s">
        <v>125</v>
      </c>
      <c r="B7" s="212"/>
      <c r="C7" s="212"/>
      <c r="D7" s="212"/>
      <c r="E7" s="212"/>
      <c r="F7" s="212"/>
      <c r="G7" s="212"/>
    </row>
    <row r="8" spans="1:7" ht="20.25" customHeight="1">
      <c r="A8" s="212" t="s">
        <v>126</v>
      </c>
      <c r="B8" s="212"/>
      <c r="C8" s="212"/>
      <c r="D8" s="212"/>
      <c r="E8" s="212"/>
      <c r="F8" s="212"/>
      <c r="G8" s="212"/>
    </row>
    <row r="9" spans="1:7" ht="24.75" customHeight="1">
      <c r="A9" s="213" t="s">
        <v>174</v>
      </c>
      <c r="B9" s="213"/>
      <c r="C9" s="213"/>
      <c r="D9" s="213"/>
      <c r="E9" s="213"/>
      <c r="F9" s="213"/>
      <c r="G9" s="213"/>
    </row>
    <row r="10" spans="1:9" ht="18.75">
      <c r="A10" s="219"/>
      <c r="B10" s="219"/>
      <c r="C10" s="219"/>
      <c r="D10" s="219"/>
      <c r="E10" s="219"/>
      <c r="F10" s="219"/>
      <c r="G10" s="219"/>
      <c r="I10" t="s">
        <v>157</v>
      </c>
    </row>
    <row r="11" spans="1:7" ht="12.75">
      <c r="A11" s="80"/>
      <c r="B11" s="42"/>
      <c r="C11" s="42"/>
      <c r="D11" s="209" t="s">
        <v>85</v>
      </c>
      <c r="E11" s="209"/>
      <c r="F11" s="209"/>
      <c r="G11" s="209"/>
    </row>
    <row r="12" spans="1:7" ht="12.75" customHeight="1">
      <c r="A12" s="215" t="s">
        <v>78</v>
      </c>
      <c r="B12" s="210" t="s">
        <v>79</v>
      </c>
      <c r="C12" s="210" t="s">
        <v>13</v>
      </c>
      <c r="D12" s="210" t="s">
        <v>83</v>
      </c>
      <c r="E12" s="217" t="s">
        <v>112</v>
      </c>
      <c r="F12" s="217" t="s">
        <v>113</v>
      </c>
      <c r="G12" s="217" t="s">
        <v>182</v>
      </c>
    </row>
    <row r="13" spans="1:7" ht="49.5" customHeight="1">
      <c r="A13" s="216"/>
      <c r="B13" s="211"/>
      <c r="C13" s="211"/>
      <c r="D13" s="211"/>
      <c r="E13" s="218"/>
      <c r="F13" s="218"/>
      <c r="G13" s="218"/>
    </row>
    <row r="14" spans="1:7" ht="12" customHeight="1">
      <c r="A14" s="93">
        <v>1</v>
      </c>
      <c r="B14" s="92">
        <v>2</v>
      </c>
      <c r="C14" s="92">
        <v>3</v>
      </c>
      <c r="D14" s="92">
        <v>4</v>
      </c>
      <c r="E14" s="92"/>
      <c r="F14" s="92"/>
      <c r="G14" s="94">
        <v>5</v>
      </c>
    </row>
    <row r="15" spans="1:7" ht="13.5">
      <c r="A15" s="95" t="s">
        <v>14</v>
      </c>
      <c r="B15" s="96" t="s">
        <v>22</v>
      </c>
      <c r="C15" s="96" t="s">
        <v>68</v>
      </c>
      <c r="D15" s="96" t="s">
        <v>7</v>
      </c>
      <c r="E15" s="190">
        <f>E16+E21+E23</f>
        <v>1148.7</v>
      </c>
      <c r="F15" s="190">
        <f>F16+F21+F23</f>
        <v>1149.5</v>
      </c>
      <c r="G15" s="190">
        <f>G16+G21+G23</f>
        <v>1149.5</v>
      </c>
    </row>
    <row r="16" spans="1:8" s="25" customFormat="1" ht="49.5" customHeight="1">
      <c r="A16" s="97" t="s">
        <v>0</v>
      </c>
      <c r="B16" s="98" t="s">
        <v>3</v>
      </c>
      <c r="C16" s="98" t="s">
        <v>68</v>
      </c>
      <c r="D16" s="98" t="s">
        <v>7</v>
      </c>
      <c r="E16" s="149">
        <f>E17</f>
        <v>1021.7</v>
      </c>
      <c r="F16" s="149">
        <f>F17</f>
        <v>1022.5</v>
      </c>
      <c r="G16" s="149">
        <f>G17</f>
        <v>1022.5</v>
      </c>
      <c r="H16" s="150"/>
    </row>
    <row r="17" spans="1:8" ht="35.25" customHeight="1">
      <c r="A17" s="99" t="s">
        <v>142</v>
      </c>
      <c r="B17" s="100" t="s">
        <v>3</v>
      </c>
      <c r="C17" s="101" t="s">
        <v>69</v>
      </c>
      <c r="D17" s="101" t="s">
        <v>7</v>
      </c>
      <c r="E17" s="149">
        <f>E18+E19</f>
        <v>1021.7</v>
      </c>
      <c r="F17" s="149">
        <f>F18+F19</f>
        <v>1022.5</v>
      </c>
      <c r="G17" s="149">
        <f>G18+G19</f>
        <v>1022.5</v>
      </c>
      <c r="H17" s="153"/>
    </row>
    <row r="18" spans="1:8" ht="27" customHeight="1">
      <c r="A18" s="99" t="s">
        <v>58</v>
      </c>
      <c r="B18" s="100" t="s">
        <v>3</v>
      </c>
      <c r="C18" s="101" t="s">
        <v>70</v>
      </c>
      <c r="D18" s="101" t="s">
        <v>57</v>
      </c>
      <c r="E18" s="151" t="s">
        <v>161</v>
      </c>
      <c r="F18" s="151" t="s">
        <v>161</v>
      </c>
      <c r="G18" s="152">
        <v>840</v>
      </c>
      <c r="H18" s="153"/>
    </row>
    <row r="19" spans="1:8" ht="27.75" customHeight="1">
      <c r="A19" s="99" t="s">
        <v>60</v>
      </c>
      <c r="B19" s="100" t="s">
        <v>3</v>
      </c>
      <c r="C19" s="101" t="s">
        <v>71</v>
      </c>
      <c r="D19" s="101" t="s">
        <v>59</v>
      </c>
      <c r="E19" s="151" t="s">
        <v>105</v>
      </c>
      <c r="F19" s="151" t="s">
        <v>165</v>
      </c>
      <c r="G19" s="152">
        <v>182.5</v>
      </c>
      <c r="H19" s="153"/>
    </row>
    <row r="20" spans="1:8" ht="54.75" customHeight="1">
      <c r="A20" s="97" t="s">
        <v>84</v>
      </c>
      <c r="B20" s="98" t="s">
        <v>4</v>
      </c>
      <c r="C20" s="137" t="s">
        <v>68</v>
      </c>
      <c r="D20" s="101" t="s">
        <v>7</v>
      </c>
      <c r="E20" s="149" t="str">
        <f aca="true" t="shared" si="0" ref="E20:G21">E21</f>
        <v>122</v>
      </c>
      <c r="F20" s="149" t="str">
        <f t="shared" si="0"/>
        <v>122</v>
      </c>
      <c r="G20" s="149">
        <f t="shared" si="0"/>
        <v>122</v>
      </c>
      <c r="H20" s="153"/>
    </row>
    <row r="21" spans="1:8" s="1" customFormat="1" ht="68.25" customHeight="1">
      <c r="A21" s="102" t="s">
        <v>138</v>
      </c>
      <c r="B21" s="100" t="s">
        <v>4</v>
      </c>
      <c r="C21" s="100" t="s">
        <v>130</v>
      </c>
      <c r="D21" s="100" t="s">
        <v>7</v>
      </c>
      <c r="E21" s="149" t="str">
        <f t="shared" si="0"/>
        <v>122</v>
      </c>
      <c r="F21" s="149" t="str">
        <f t="shared" si="0"/>
        <v>122</v>
      </c>
      <c r="G21" s="149">
        <f t="shared" si="0"/>
        <v>122</v>
      </c>
      <c r="H21" s="155"/>
    </row>
    <row r="22" spans="1:8" s="1" customFormat="1" ht="30" customHeight="1">
      <c r="A22" s="102" t="s">
        <v>55</v>
      </c>
      <c r="B22" s="100" t="s">
        <v>4</v>
      </c>
      <c r="C22" s="100" t="s">
        <v>130</v>
      </c>
      <c r="D22" s="100" t="s">
        <v>134</v>
      </c>
      <c r="E22" s="154" t="s">
        <v>106</v>
      </c>
      <c r="F22" s="154" t="s">
        <v>106</v>
      </c>
      <c r="G22" s="152">
        <v>122</v>
      </c>
      <c r="H22" s="155"/>
    </row>
    <row r="23" spans="1:7" ht="25.5" customHeight="1">
      <c r="A23" s="99" t="s">
        <v>155</v>
      </c>
      <c r="B23" s="100" t="s">
        <v>151</v>
      </c>
      <c r="C23" s="98" t="s">
        <v>68</v>
      </c>
      <c r="D23" s="100" t="s">
        <v>7</v>
      </c>
      <c r="E23" s="149">
        <f aca="true" t="shared" si="1" ref="E23:G24">E24</f>
        <v>5</v>
      </c>
      <c r="F23" s="149">
        <f t="shared" si="1"/>
        <v>5</v>
      </c>
      <c r="G23" s="149">
        <f t="shared" si="1"/>
        <v>5</v>
      </c>
    </row>
    <row r="24" spans="1:7" ht="39" customHeight="1">
      <c r="A24" s="99" t="s">
        <v>152</v>
      </c>
      <c r="B24" s="100" t="s">
        <v>151</v>
      </c>
      <c r="C24" s="98" t="s">
        <v>153</v>
      </c>
      <c r="D24" s="100" t="s">
        <v>7</v>
      </c>
      <c r="E24" s="149">
        <f t="shared" si="1"/>
        <v>5</v>
      </c>
      <c r="F24" s="149">
        <f t="shared" si="1"/>
        <v>5</v>
      </c>
      <c r="G24" s="149">
        <f t="shared" si="1"/>
        <v>5</v>
      </c>
    </row>
    <row r="25" spans="1:7" ht="42" customHeight="1">
      <c r="A25" s="99" t="s">
        <v>156</v>
      </c>
      <c r="B25" s="100" t="s">
        <v>151</v>
      </c>
      <c r="C25" s="98" t="s">
        <v>153</v>
      </c>
      <c r="D25" s="100" t="s">
        <v>154</v>
      </c>
      <c r="E25" s="149">
        <v>5</v>
      </c>
      <c r="F25" s="149">
        <v>5</v>
      </c>
      <c r="G25" s="149">
        <v>5</v>
      </c>
    </row>
    <row r="26" spans="1:8" s="1" customFormat="1" ht="27" customHeight="1">
      <c r="A26" s="106" t="s">
        <v>26</v>
      </c>
      <c r="B26" s="104" t="s">
        <v>25</v>
      </c>
      <c r="C26" s="104" t="s">
        <v>68</v>
      </c>
      <c r="D26" s="157" t="s">
        <v>7</v>
      </c>
      <c r="E26" s="156">
        <f>E27+E30</f>
        <v>2347</v>
      </c>
      <c r="F26" s="156">
        <f>F27+F30</f>
        <v>2347</v>
      </c>
      <c r="G26" s="156">
        <f>G27+G30</f>
        <v>2347</v>
      </c>
      <c r="H26" s="155"/>
    </row>
    <row r="27" spans="1:8" s="1" customFormat="1" ht="39.75" customHeight="1">
      <c r="A27" s="107" t="s">
        <v>122</v>
      </c>
      <c r="B27" s="98" t="s">
        <v>123</v>
      </c>
      <c r="C27" s="98" t="s">
        <v>68</v>
      </c>
      <c r="D27" s="148" t="s">
        <v>7</v>
      </c>
      <c r="E27" s="149">
        <f aca="true" t="shared" si="2" ref="E27:G28">E28</f>
        <v>2181</v>
      </c>
      <c r="F27" s="149">
        <f t="shared" si="2"/>
        <v>2181</v>
      </c>
      <c r="G27" s="149">
        <f t="shared" si="2"/>
        <v>2181</v>
      </c>
      <c r="H27" s="155"/>
    </row>
    <row r="28" spans="1:8" s="1" customFormat="1" ht="79.5" customHeight="1">
      <c r="A28" s="102" t="s">
        <v>138</v>
      </c>
      <c r="B28" s="100" t="s">
        <v>123</v>
      </c>
      <c r="C28" s="100" t="s">
        <v>130</v>
      </c>
      <c r="D28" s="154" t="s">
        <v>7</v>
      </c>
      <c r="E28" s="152">
        <f t="shared" si="2"/>
        <v>2181</v>
      </c>
      <c r="F28" s="152">
        <f t="shared" si="2"/>
        <v>2181</v>
      </c>
      <c r="G28" s="152">
        <f t="shared" si="2"/>
        <v>2181</v>
      </c>
      <c r="H28" s="155"/>
    </row>
    <row r="29" spans="1:8" s="1" customFormat="1" ht="15" customHeight="1">
      <c r="A29" s="102" t="s">
        <v>55</v>
      </c>
      <c r="B29" s="100" t="s">
        <v>123</v>
      </c>
      <c r="C29" s="100" t="s">
        <v>130</v>
      </c>
      <c r="D29" s="154" t="s">
        <v>134</v>
      </c>
      <c r="E29" s="152">
        <v>2181</v>
      </c>
      <c r="F29" s="152">
        <v>2181</v>
      </c>
      <c r="G29" s="152">
        <v>2181</v>
      </c>
      <c r="H29" s="155"/>
    </row>
    <row r="30" spans="1:8" ht="24.75" customHeight="1">
      <c r="A30" s="97" t="s">
        <v>51</v>
      </c>
      <c r="B30" s="98" t="s">
        <v>52</v>
      </c>
      <c r="C30" s="98" t="s">
        <v>68</v>
      </c>
      <c r="D30" s="148" t="s">
        <v>7</v>
      </c>
      <c r="E30" s="149">
        <f>E32+E34</f>
        <v>166</v>
      </c>
      <c r="F30" s="149">
        <f>F32+F34</f>
        <v>166</v>
      </c>
      <c r="G30" s="149">
        <f>G32+G34</f>
        <v>166</v>
      </c>
      <c r="H30" s="153"/>
    </row>
    <row r="31" spans="1:8" ht="81" customHeight="1">
      <c r="A31" s="102" t="s">
        <v>140</v>
      </c>
      <c r="B31" s="100" t="s">
        <v>52</v>
      </c>
      <c r="C31" s="100" t="s">
        <v>73</v>
      </c>
      <c r="D31" s="154" t="s">
        <v>7</v>
      </c>
      <c r="E31" s="154" t="str">
        <f>E32</f>
        <v>81,0</v>
      </c>
      <c r="F31" s="154" t="str">
        <f>F32</f>
        <v>81,0</v>
      </c>
      <c r="G31" s="154">
        <f>G32</f>
        <v>81</v>
      </c>
      <c r="H31" s="153"/>
    </row>
    <row r="32" spans="1:8" ht="25.5" customHeight="1">
      <c r="A32" s="102" t="s">
        <v>141</v>
      </c>
      <c r="B32" s="100" t="s">
        <v>52</v>
      </c>
      <c r="C32" s="100" t="s">
        <v>73</v>
      </c>
      <c r="D32" s="154" t="s">
        <v>134</v>
      </c>
      <c r="E32" s="154" t="s">
        <v>118</v>
      </c>
      <c r="F32" s="154" t="s">
        <v>118</v>
      </c>
      <c r="G32" s="152">
        <v>81</v>
      </c>
      <c r="H32" s="153"/>
    </row>
    <row r="33" spans="1:8" ht="75" customHeight="1">
      <c r="A33" s="102" t="s">
        <v>139</v>
      </c>
      <c r="B33" s="100" t="s">
        <v>52</v>
      </c>
      <c r="C33" s="100" t="s">
        <v>129</v>
      </c>
      <c r="D33" s="154" t="s">
        <v>7</v>
      </c>
      <c r="E33" s="154" t="str">
        <f>E34</f>
        <v>85,0</v>
      </c>
      <c r="F33" s="154" t="str">
        <f>F34</f>
        <v>85,0</v>
      </c>
      <c r="G33" s="154">
        <f>G34</f>
        <v>85</v>
      </c>
      <c r="H33" s="153"/>
    </row>
    <row r="34" spans="1:8" ht="22.5" customHeight="1">
      <c r="A34" s="102" t="s">
        <v>141</v>
      </c>
      <c r="B34" s="100" t="s">
        <v>52</v>
      </c>
      <c r="C34" s="100" t="s">
        <v>129</v>
      </c>
      <c r="D34" s="154" t="s">
        <v>134</v>
      </c>
      <c r="E34" s="154" t="s">
        <v>107</v>
      </c>
      <c r="F34" s="154" t="s">
        <v>107</v>
      </c>
      <c r="G34" s="152">
        <v>85</v>
      </c>
      <c r="H34" s="153"/>
    </row>
    <row r="35" spans="1:8" ht="15.75" customHeight="1">
      <c r="A35" s="103" t="s">
        <v>36</v>
      </c>
      <c r="B35" s="104" t="s">
        <v>35</v>
      </c>
      <c r="C35" s="104" t="s">
        <v>68</v>
      </c>
      <c r="D35" s="157" t="s">
        <v>7</v>
      </c>
      <c r="E35" s="156">
        <f>E36+E39+E44</f>
        <v>98051.09999999999</v>
      </c>
      <c r="F35" s="156">
        <f>F36+F39+F44</f>
        <v>62032.8</v>
      </c>
      <c r="G35" s="156">
        <f>G36+G39+G44</f>
        <v>62827.9</v>
      </c>
      <c r="H35" s="153"/>
    </row>
    <row r="36" spans="1:8" ht="15.75" customHeight="1">
      <c r="A36" s="97" t="s">
        <v>48</v>
      </c>
      <c r="B36" s="98" t="s">
        <v>47</v>
      </c>
      <c r="C36" s="98" t="s">
        <v>68</v>
      </c>
      <c r="D36" s="148" t="s">
        <v>7</v>
      </c>
      <c r="E36" s="149">
        <f aca="true" t="shared" si="3" ref="E36:G37">SUM(E37)</f>
        <v>94416.9</v>
      </c>
      <c r="F36" s="149">
        <f t="shared" si="3"/>
        <v>58472.4</v>
      </c>
      <c r="G36" s="149">
        <f t="shared" si="3"/>
        <v>59547.7</v>
      </c>
      <c r="H36" s="153"/>
    </row>
    <row r="37" spans="1:9" ht="78" customHeight="1">
      <c r="A37" s="102" t="s">
        <v>138</v>
      </c>
      <c r="B37" s="100" t="s">
        <v>47</v>
      </c>
      <c r="C37" s="100" t="s">
        <v>130</v>
      </c>
      <c r="D37" s="154" t="s">
        <v>7</v>
      </c>
      <c r="E37" s="149">
        <f t="shared" si="3"/>
        <v>94416.9</v>
      </c>
      <c r="F37" s="149">
        <f t="shared" si="3"/>
        <v>58472.4</v>
      </c>
      <c r="G37" s="149">
        <f t="shared" si="3"/>
        <v>59547.7</v>
      </c>
      <c r="H37" s="158"/>
      <c r="I37" s="91"/>
    </row>
    <row r="38" spans="1:9" ht="21.75" customHeight="1">
      <c r="A38" s="102" t="s">
        <v>55</v>
      </c>
      <c r="B38" s="100" t="s">
        <v>47</v>
      </c>
      <c r="C38" s="100" t="s">
        <v>130</v>
      </c>
      <c r="D38" s="154" t="s">
        <v>134</v>
      </c>
      <c r="E38" s="149">
        <v>94416.9</v>
      </c>
      <c r="F38" s="149">
        <v>58472.4</v>
      </c>
      <c r="G38" s="149">
        <v>59547.7</v>
      </c>
      <c r="H38" s="158"/>
      <c r="I38" s="91"/>
    </row>
    <row r="39" spans="1:9" ht="15" customHeight="1">
      <c r="A39" s="108" t="s">
        <v>65</v>
      </c>
      <c r="B39" s="98" t="s">
        <v>64</v>
      </c>
      <c r="C39" s="98" t="s">
        <v>68</v>
      </c>
      <c r="D39" s="148" t="s">
        <v>7</v>
      </c>
      <c r="E39" s="149">
        <f>E40+E42</f>
        <v>1327.4</v>
      </c>
      <c r="F39" s="149">
        <f>F40+F42</f>
        <v>1327.4</v>
      </c>
      <c r="G39" s="149">
        <f>G40+G42</f>
        <v>1327.4</v>
      </c>
      <c r="H39" s="158"/>
      <c r="I39" s="91"/>
    </row>
    <row r="40" spans="1:9" ht="80.25" customHeight="1">
      <c r="A40" s="102" t="s">
        <v>140</v>
      </c>
      <c r="B40" s="98" t="s">
        <v>64</v>
      </c>
      <c r="C40" s="100" t="s">
        <v>73</v>
      </c>
      <c r="D40" s="100" t="s">
        <v>7</v>
      </c>
      <c r="E40" s="152" t="str">
        <f>E41</f>
        <v>581,0</v>
      </c>
      <c r="F40" s="152">
        <f>F41</f>
        <v>581</v>
      </c>
      <c r="G40" s="152">
        <f>G41</f>
        <v>581</v>
      </c>
      <c r="H40" s="158"/>
      <c r="I40" s="91"/>
    </row>
    <row r="41" spans="1:9" ht="18.75" customHeight="1">
      <c r="A41" s="102" t="s">
        <v>55</v>
      </c>
      <c r="B41" s="98" t="s">
        <v>64</v>
      </c>
      <c r="C41" s="154" t="s">
        <v>73</v>
      </c>
      <c r="D41" s="154" t="s">
        <v>134</v>
      </c>
      <c r="E41" s="152" t="s">
        <v>143</v>
      </c>
      <c r="F41" s="152">
        <v>581</v>
      </c>
      <c r="G41" s="152">
        <v>581</v>
      </c>
      <c r="H41" s="158"/>
      <c r="I41" s="91"/>
    </row>
    <row r="42" spans="1:9" ht="76.5" customHeight="1">
      <c r="A42" s="102" t="s">
        <v>139</v>
      </c>
      <c r="B42" s="100" t="s">
        <v>64</v>
      </c>
      <c r="C42" s="154" t="s">
        <v>129</v>
      </c>
      <c r="D42" s="154" t="s">
        <v>7</v>
      </c>
      <c r="E42" s="152" t="str">
        <f>E43</f>
        <v>746,4</v>
      </c>
      <c r="F42" s="152" t="str">
        <f>F43</f>
        <v>746,4</v>
      </c>
      <c r="G42" s="152">
        <f>G43</f>
        <v>746.4</v>
      </c>
      <c r="H42" s="158"/>
      <c r="I42" s="91"/>
    </row>
    <row r="43" spans="1:9" ht="19.5" customHeight="1">
      <c r="A43" s="102" t="s">
        <v>55</v>
      </c>
      <c r="B43" s="100" t="s">
        <v>64</v>
      </c>
      <c r="C43" s="154" t="s">
        <v>129</v>
      </c>
      <c r="D43" s="154" t="s">
        <v>134</v>
      </c>
      <c r="E43" s="154" t="s">
        <v>136</v>
      </c>
      <c r="F43" s="154" t="s">
        <v>136</v>
      </c>
      <c r="G43" s="152">
        <v>746.4</v>
      </c>
      <c r="H43" s="158"/>
      <c r="I43" s="91"/>
    </row>
    <row r="44" spans="1:9" ht="19.5" customHeight="1">
      <c r="A44" s="108" t="s">
        <v>67</v>
      </c>
      <c r="B44" s="98" t="s">
        <v>66</v>
      </c>
      <c r="C44" s="98" t="s">
        <v>68</v>
      </c>
      <c r="D44" s="98" t="s">
        <v>7</v>
      </c>
      <c r="E44" s="149">
        <f>SUM(E45)</f>
        <v>2306.8</v>
      </c>
      <c r="F44" s="149">
        <f>SUM(F45)</f>
        <v>2233</v>
      </c>
      <c r="G44" s="149">
        <f>SUM(G45)</f>
        <v>1952.8</v>
      </c>
      <c r="H44" s="158"/>
      <c r="I44" s="91"/>
    </row>
    <row r="45" spans="1:9" ht="47.25" customHeight="1">
      <c r="A45" s="122" t="s">
        <v>176</v>
      </c>
      <c r="B45" s="123" t="s">
        <v>66</v>
      </c>
      <c r="C45" s="125" t="s">
        <v>93</v>
      </c>
      <c r="D45" s="125" t="s">
        <v>7</v>
      </c>
      <c r="E45" s="152">
        <f>E46+E48</f>
        <v>2306.8</v>
      </c>
      <c r="F45" s="152">
        <f>F46+F48</f>
        <v>2233</v>
      </c>
      <c r="G45" s="152">
        <f>G46+G48</f>
        <v>1952.8</v>
      </c>
      <c r="H45" s="158"/>
      <c r="I45" s="91"/>
    </row>
    <row r="46" spans="1:9" ht="100.5" customHeight="1">
      <c r="A46" s="135" t="s">
        <v>146</v>
      </c>
      <c r="B46" s="123" t="s">
        <v>66</v>
      </c>
      <c r="C46" s="124" t="s">
        <v>94</v>
      </c>
      <c r="D46" s="124" t="s">
        <v>7</v>
      </c>
      <c r="E46" s="200">
        <f>SUM(E47)</f>
        <v>1868.5</v>
      </c>
      <c r="F46" s="200">
        <f>SUM(F47)</f>
        <v>1808.7</v>
      </c>
      <c r="G46" s="200">
        <f>SUM(G47)</f>
        <v>1581.8</v>
      </c>
      <c r="H46" s="160"/>
      <c r="I46" s="91"/>
    </row>
    <row r="47" spans="1:9" ht="45.75" customHeight="1">
      <c r="A47" s="147" t="s">
        <v>147</v>
      </c>
      <c r="B47" s="123" t="s">
        <v>66</v>
      </c>
      <c r="C47" s="124" t="s">
        <v>94</v>
      </c>
      <c r="D47" s="124" t="s">
        <v>135</v>
      </c>
      <c r="E47" s="201">
        <v>1868.5</v>
      </c>
      <c r="F47" s="201">
        <v>1808.7</v>
      </c>
      <c r="G47" s="201">
        <v>1581.8</v>
      </c>
      <c r="H47" s="160"/>
      <c r="I47" s="91"/>
    </row>
    <row r="48" spans="1:9" ht="112.5" customHeight="1">
      <c r="A48" s="147" t="s">
        <v>145</v>
      </c>
      <c r="B48" s="123" t="s">
        <v>66</v>
      </c>
      <c r="C48" s="124" t="s">
        <v>95</v>
      </c>
      <c r="D48" s="124" t="s">
        <v>7</v>
      </c>
      <c r="E48" s="200">
        <f>SUM(E49)</f>
        <v>438.3</v>
      </c>
      <c r="F48" s="200">
        <f>SUM(F49)</f>
        <v>424.3</v>
      </c>
      <c r="G48" s="200">
        <f>SUM(G49)</f>
        <v>371</v>
      </c>
      <c r="H48" s="160"/>
      <c r="I48" s="91"/>
    </row>
    <row r="49" spans="1:9" ht="55.5" customHeight="1">
      <c r="A49" s="147" t="s">
        <v>147</v>
      </c>
      <c r="B49" s="123" t="s">
        <v>66</v>
      </c>
      <c r="C49" s="124" t="s">
        <v>95</v>
      </c>
      <c r="D49" s="124" t="s">
        <v>135</v>
      </c>
      <c r="E49" s="201">
        <v>438.3</v>
      </c>
      <c r="F49" s="201">
        <v>424.3</v>
      </c>
      <c r="G49" s="201">
        <v>371</v>
      </c>
      <c r="H49" s="160"/>
      <c r="I49" s="91"/>
    </row>
    <row r="50" spans="1:8" ht="18" customHeight="1">
      <c r="A50" s="109" t="s">
        <v>15</v>
      </c>
      <c r="B50" s="104" t="s">
        <v>10</v>
      </c>
      <c r="C50" s="104" t="s">
        <v>68</v>
      </c>
      <c r="D50" s="104" t="s">
        <v>7</v>
      </c>
      <c r="E50" s="156">
        <f>E51+E60+E63+E72</f>
        <v>107650.2</v>
      </c>
      <c r="F50" s="156">
        <f>F51+F60+F63+F72</f>
        <v>100975.90000000001</v>
      </c>
      <c r="G50" s="156">
        <f>G51+G60+G63+G72</f>
        <v>93681.3</v>
      </c>
      <c r="H50" s="158"/>
    </row>
    <row r="51" spans="1:8" s="87" customFormat="1" ht="14.25" customHeight="1">
      <c r="A51" s="110" t="s">
        <v>16</v>
      </c>
      <c r="B51" s="98" t="s">
        <v>11</v>
      </c>
      <c r="C51" s="98" t="s">
        <v>68</v>
      </c>
      <c r="D51" s="98" t="s">
        <v>7</v>
      </c>
      <c r="E51" s="156">
        <f>E52+E54+E56+E58</f>
        <v>35299.2</v>
      </c>
      <c r="F51" s="156">
        <f>F52+F54+F56+F58</f>
        <v>35644.2</v>
      </c>
      <c r="G51" s="156">
        <f>G52+G54+G56+G58</f>
        <v>38526.6</v>
      </c>
      <c r="H51" s="161"/>
    </row>
    <row r="52" spans="1:8" s="87" customFormat="1" ht="77.25" customHeight="1">
      <c r="A52" s="102" t="s">
        <v>138</v>
      </c>
      <c r="B52" s="100" t="s">
        <v>11</v>
      </c>
      <c r="C52" s="100" t="s">
        <v>130</v>
      </c>
      <c r="D52" s="100" t="s">
        <v>7</v>
      </c>
      <c r="E52" s="140" t="str">
        <f>E53</f>
        <v>10350,2</v>
      </c>
      <c r="F52" s="140" t="str">
        <f>F53</f>
        <v>8498,3</v>
      </c>
      <c r="G52" s="140">
        <f>G53</f>
        <v>8483.8</v>
      </c>
      <c r="H52" s="161"/>
    </row>
    <row r="53" spans="1:8" s="87" customFormat="1" ht="14.25" customHeight="1">
      <c r="A53" s="102" t="s">
        <v>55</v>
      </c>
      <c r="B53" s="100" t="s">
        <v>11</v>
      </c>
      <c r="C53" s="100" t="s">
        <v>130</v>
      </c>
      <c r="D53" s="100" t="s">
        <v>134</v>
      </c>
      <c r="E53" s="154" t="s">
        <v>193</v>
      </c>
      <c r="F53" s="154" t="s">
        <v>164</v>
      </c>
      <c r="G53" s="152">
        <v>8483.8</v>
      </c>
      <c r="H53" s="161"/>
    </row>
    <row r="54" spans="1:8" s="87" customFormat="1" ht="57.75" customHeight="1">
      <c r="A54" s="170" t="s">
        <v>148</v>
      </c>
      <c r="B54" s="171" t="s">
        <v>11</v>
      </c>
      <c r="C54" s="159" t="s">
        <v>96</v>
      </c>
      <c r="D54" s="159" t="s">
        <v>7</v>
      </c>
      <c r="E54" s="140" t="str">
        <f>E55</f>
        <v>24450,1</v>
      </c>
      <c r="F54" s="140" t="str">
        <f>F55</f>
        <v>26603</v>
      </c>
      <c r="G54" s="140">
        <f>G55</f>
        <v>29442</v>
      </c>
      <c r="H54" s="161"/>
    </row>
    <row r="55" spans="1:8" s="87" customFormat="1" ht="31.5" customHeight="1">
      <c r="A55" s="102" t="s">
        <v>55</v>
      </c>
      <c r="B55" s="171" t="s">
        <v>11</v>
      </c>
      <c r="C55" s="159" t="s">
        <v>96</v>
      </c>
      <c r="D55" s="159" t="s">
        <v>134</v>
      </c>
      <c r="E55" s="154" t="s">
        <v>190</v>
      </c>
      <c r="F55" s="154" t="s">
        <v>166</v>
      </c>
      <c r="G55" s="187">
        <v>29442</v>
      </c>
      <c r="H55" s="161"/>
    </row>
    <row r="56" spans="1:8" s="87" customFormat="1" ht="45.75" customHeight="1">
      <c r="A56" s="170" t="s">
        <v>149</v>
      </c>
      <c r="B56" s="171" t="s">
        <v>11</v>
      </c>
      <c r="C56" s="159" t="s">
        <v>97</v>
      </c>
      <c r="D56" s="159" t="s">
        <v>7</v>
      </c>
      <c r="E56" s="140" t="str">
        <f>E57</f>
        <v>374,2</v>
      </c>
      <c r="F56" s="140" t="str">
        <f>F57</f>
        <v>407,2</v>
      </c>
      <c r="G56" s="140">
        <f>G57</f>
        <v>450.6</v>
      </c>
      <c r="H56" s="161"/>
    </row>
    <row r="57" spans="1:8" s="87" customFormat="1" ht="27.75" customHeight="1">
      <c r="A57" s="102" t="s">
        <v>55</v>
      </c>
      <c r="B57" s="131" t="s">
        <v>11</v>
      </c>
      <c r="C57" s="125" t="s">
        <v>97</v>
      </c>
      <c r="D57" s="125" t="s">
        <v>134</v>
      </c>
      <c r="E57" s="154" t="s">
        <v>191</v>
      </c>
      <c r="F57" s="154" t="s">
        <v>167</v>
      </c>
      <c r="G57" s="152">
        <v>450.6</v>
      </c>
      <c r="H57" s="161"/>
    </row>
    <row r="58" spans="1:8" s="87" customFormat="1" ht="49.5" customHeight="1">
      <c r="A58" s="170" t="s">
        <v>150</v>
      </c>
      <c r="B58" s="131" t="s">
        <v>11</v>
      </c>
      <c r="C58" s="125" t="s">
        <v>98</v>
      </c>
      <c r="D58" s="125" t="s">
        <v>7</v>
      </c>
      <c r="E58" s="140" t="str">
        <f>E59</f>
        <v>124,7</v>
      </c>
      <c r="F58" s="140" t="str">
        <f>F59</f>
        <v>135,7</v>
      </c>
      <c r="G58" s="140">
        <f>G59</f>
        <v>150.2</v>
      </c>
      <c r="H58" s="161"/>
    </row>
    <row r="59" spans="1:8" s="87" customFormat="1" ht="27.75" customHeight="1">
      <c r="A59" s="102" t="s">
        <v>55</v>
      </c>
      <c r="B59" s="131" t="s">
        <v>11</v>
      </c>
      <c r="C59" s="125" t="s">
        <v>98</v>
      </c>
      <c r="D59" s="125" t="s">
        <v>134</v>
      </c>
      <c r="E59" s="154" t="s">
        <v>192</v>
      </c>
      <c r="F59" s="154" t="s">
        <v>168</v>
      </c>
      <c r="G59" s="152">
        <v>150.2</v>
      </c>
      <c r="H59" s="161"/>
    </row>
    <row r="60" spans="1:8" s="25" customFormat="1" ht="21" customHeight="1">
      <c r="A60" s="111" t="s">
        <v>17</v>
      </c>
      <c r="B60" s="98" t="s">
        <v>12</v>
      </c>
      <c r="C60" s="98" t="s">
        <v>68</v>
      </c>
      <c r="D60" s="98" t="s">
        <v>7</v>
      </c>
      <c r="E60" s="202" t="str">
        <f aca="true" t="shared" si="4" ref="E60:G61">E61</f>
        <v>4492,5</v>
      </c>
      <c r="F60" s="202" t="str">
        <f t="shared" si="4"/>
        <v>3292,50</v>
      </c>
      <c r="G60" s="202">
        <f t="shared" si="4"/>
        <v>3292.5</v>
      </c>
      <c r="H60" s="162"/>
    </row>
    <row r="61" spans="1:8" ht="72.75" customHeight="1">
      <c r="A61" s="102" t="s">
        <v>138</v>
      </c>
      <c r="B61" s="100" t="s">
        <v>12</v>
      </c>
      <c r="C61" s="100" t="s">
        <v>130</v>
      </c>
      <c r="D61" s="100" t="s">
        <v>7</v>
      </c>
      <c r="E61" s="140" t="str">
        <f t="shared" si="4"/>
        <v>4492,5</v>
      </c>
      <c r="F61" s="140" t="str">
        <f t="shared" si="4"/>
        <v>3292,50</v>
      </c>
      <c r="G61" s="140">
        <f t="shared" si="4"/>
        <v>3292.5</v>
      </c>
      <c r="H61" s="163"/>
    </row>
    <row r="62" spans="1:8" ht="21.75" customHeight="1">
      <c r="A62" s="102" t="s">
        <v>55</v>
      </c>
      <c r="B62" s="100" t="s">
        <v>12</v>
      </c>
      <c r="C62" s="100" t="s">
        <v>130</v>
      </c>
      <c r="D62" s="100" t="s">
        <v>134</v>
      </c>
      <c r="E62" s="154" t="s">
        <v>196</v>
      </c>
      <c r="F62" s="154" t="s">
        <v>116</v>
      </c>
      <c r="G62" s="152">
        <v>3292.5</v>
      </c>
      <c r="H62" s="163"/>
    </row>
    <row r="63" spans="1:8" s="25" customFormat="1" ht="15" customHeight="1">
      <c r="A63" s="110" t="s">
        <v>21</v>
      </c>
      <c r="B63" s="98" t="s">
        <v>1</v>
      </c>
      <c r="C63" s="98" t="s">
        <v>68</v>
      </c>
      <c r="D63" s="98" t="s">
        <v>7</v>
      </c>
      <c r="E63" s="149">
        <f>E64+E70</f>
        <v>57962.200000000004</v>
      </c>
      <c r="F63" s="149">
        <f>F64+F70</f>
        <v>50642.9</v>
      </c>
      <c r="G63" s="149">
        <f>G64+G70</f>
        <v>40465.9</v>
      </c>
      <c r="H63" s="150"/>
    </row>
    <row r="64" spans="1:8" s="25" customFormat="1" ht="45" customHeight="1">
      <c r="A64" s="170" t="s">
        <v>178</v>
      </c>
      <c r="B64" s="191" t="s">
        <v>1</v>
      </c>
      <c r="C64" s="98" t="s">
        <v>144</v>
      </c>
      <c r="D64" s="98" t="s">
        <v>7</v>
      </c>
      <c r="E64" s="149">
        <f aca="true" t="shared" si="5" ref="E64:G65">E65</f>
        <v>24290.4</v>
      </c>
      <c r="F64" s="149">
        <f t="shared" si="5"/>
        <v>24070.2</v>
      </c>
      <c r="G64" s="149">
        <f t="shared" si="5"/>
        <v>25028.4</v>
      </c>
      <c r="H64" s="150"/>
    </row>
    <row r="65" spans="1:8" ht="53.25" customHeight="1">
      <c r="A65" s="170" t="s">
        <v>177</v>
      </c>
      <c r="B65" s="131" t="s">
        <v>1</v>
      </c>
      <c r="C65" s="125" t="s">
        <v>92</v>
      </c>
      <c r="D65" s="100" t="s">
        <v>7</v>
      </c>
      <c r="E65" s="152">
        <f t="shared" si="5"/>
        <v>24290.4</v>
      </c>
      <c r="F65" s="152">
        <f t="shared" si="5"/>
        <v>24070.2</v>
      </c>
      <c r="G65" s="152">
        <f t="shared" si="5"/>
        <v>25028.4</v>
      </c>
      <c r="H65" s="153"/>
    </row>
    <row r="66" spans="1:8" ht="75" customHeight="1">
      <c r="A66" s="182" t="s">
        <v>138</v>
      </c>
      <c r="B66" s="125" t="s">
        <v>1</v>
      </c>
      <c r="C66" s="125" t="s">
        <v>92</v>
      </c>
      <c r="D66" s="100" t="s">
        <v>7</v>
      </c>
      <c r="E66" s="152">
        <f>SUM(E67:E69)</f>
        <v>24290.4</v>
      </c>
      <c r="F66" s="152">
        <f>SUM(F67:F69)</f>
        <v>24070.2</v>
      </c>
      <c r="G66" s="152">
        <f>SUM(G67:G69)</f>
        <v>25028.4</v>
      </c>
      <c r="H66" s="153"/>
    </row>
    <row r="67" spans="1:8" ht="22.5" customHeight="1">
      <c r="A67" s="185" t="s">
        <v>108</v>
      </c>
      <c r="B67" s="125" t="s">
        <v>1</v>
      </c>
      <c r="C67" s="125" t="s">
        <v>92</v>
      </c>
      <c r="D67" s="100" t="s">
        <v>134</v>
      </c>
      <c r="E67" s="138">
        <v>20971.4</v>
      </c>
      <c r="F67" s="138">
        <v>20971.4</v>
      </c>
      <c r="G67" s="138">
        <v>23301.5</v>
      </c>
      <c r="H67" s="153"/>
    </row>
    <row r="68" spans="1:8" ht="22.5" customHeight="1">
      <c r="A68" s="185" t="s">
        <v>99</v>
      </c>
      <c r="B68" s="125" t="s">
        <v>1</v>
      </c>
      <c r="C68" s="125" t="s">
        <v>92</v>
      </c>
      <c r="D68" s="100" t="s">
        <v>134</v>
      </c>
      <c r="E68" s="138">
        <v>1895.3</v>
      </c>
      <c r="F68" s="138">
        <v>1895.3</v>
      </c>
      <c r="G68" s="138">
        <v>475.5</v>
      </c>
      <c r="H68" s="153"/>
    </row>
    <row r="69" spans="1:8" ht="22.5" customHeight="1">
      <c r="A69" s="185" t="s">
        <v>100</v>
      </c>
      <c r="B69" s="125" t="s">
        <v>1</v>
      </c>
      <c r="C69" s="125" t="s">
        <v>92</v>
      </c>
      <c r="D69" s="100" t="s">
        <v>134</v>
      </c>
      <c r="E69" s="138">
        <v>1423.7</v>
      </c>
      <c r="F69" s="138">
        <v>1203.5</v>
      </c>
      <c r="G69" s="138">
        <v>1251.4</v>
      </c>
      <c r="H69" s="153"/>
    </row>
    <row r="70" spans="1:8" ht="72" customHeight="1">
      <c r="A70" s="182" t="s">
        <v>138</v>
      </c>
      <c r="B70" s="159" t="s">
        <v>1</v>
      </c>
      <c r="C70" s="159" t="s">
        <v>130</v>
      </c>
      <c r="D70" s="100" t="s">
        <v>7</v>
      </c>
      <c r="E70" s="152">
        <f>E71</f>
        <v>33671.8</v>
      </c>
      <c r="F70" s="152">
        <f>F71</f>
        <v>26572.7</v>
      </c>
      <c r="G70" s="152">
        <f>G71</f>
        <v>15437.5</v>
      </c>
      <c r="H70" s="153"/>
    </row>
    <row r="71" spans="1:9" ht="27.75" customHeight="1">
      <c r="A71" s="102" t="s">
        <v>55</v>
      </c>
      <c r="B71" s="159" t="s">
        <v>1</v>
      </c>
      <c r="C71" s="159" t="s">
        <v>130</v>
      </c>
      <c r="D71" s="100" t="s">
        <v>134</v>
      </c>
      <c r="E71" s="152">
        <v>33671.8</v>
      </c>
      <c r="F71" s="152">
        <v>26572.7</v>
      </c>
      <c r="G71" s="152">
        <v>15437.5</v>
      </c>
      <c r="H71" s="196"/>
      <c r="I71" s="26"/>
    </row>
    <row r="72" spans="1:8" ht="27.75" customHeight="1">
      <c r="A72" s="129" t="s">
        <v>158</v>
      </c>
      <c r="B72" s="159" t="s">
        <v>159</v>
      </c>
      <c r="C72" s="159" t="s">
        <v>68</v>
      </c>
      <c r="D72" s="100" t="s">
        <v>7</v>
      </c>
      <c r="E72" s="140">
        <f aca="true" t="shared" si="6" ref="E72:G73">E73</f>
        <v>9896.3</v>
      </c>
      <c r="F72" s="140">
        <f t="shared" si="6"/>
        <v>11396.3</v>
      </c>
      <c r="G72" s="140">
        <f t="shared" si="6"/>
        <v>11396.3</v>
      </c>
      <c r="H72" s="153"/>
    </row>
    <row r="73" spans="1:8" ht="71.25" customHeight="1">
      <c r="A73" s="182" t="s">
        <v>138</v>
      </c>
      <c r="B73" s="159" t="s">
        <v>159</v>
      </c>
      <c r="C73" s="159" t="s">
        <v>130</v>
      </c>
      <c r="D73" s="100" t="s">
        <v>7</v>
      </c>
      <c r="E73" s="140">
        <f t="shared" si="6"/>
        <v>9896.3</v>
      </c>
      <c r="F73" s="140">
        <f t="shared" si="6"/>
        <v>11396.3</v>
      </c>
      <c r="G73" s="140">
        <f t="shared" si="6"/>
        <v>11396.3</v>
      </c>
      <c r="H73" s="153"/>
    </row>
    <row r="74" spans="1:8" ht="27.75" customHeight="1">
      <c r="A74" s="102" t="s">
        <v>55</v>
      </c>
      <c r="B74" s="159" t="s">
        <v>159</v>
      </c>
      <c r="C74" s="159" t="s">
        <v>130</v>
      </c>
      <c r="D74" s="100" t="s">
        <v>134</v>
      </c>
      <c r="E74" s="152">
        <v>9896.3</v>
      </c>
      <c r="F74" s="152">
        <v>11396.3</v>
      </c>
      <c r="G74" s="152">
        <v>11396.3</v>
      </c>
      <c r="H74" s="153"/>
    </row>
    <row r="75" spans="1:8" ht="22.5" customHeight="1">
      <c r="A75" s="139" t="s">
        <v>87</v>
      </c>
      <c r="B75" s="104" t="s">
        <v>88</v>
      </c>
      <c r="C75" s="159" t="s">
        <v>130</v>
      </c>
      <c r="D75" s="104" t="s">
        <v>7</v>
      </c>
      <c r="E75" s="156">
        <f aca="true" t="shared" si="7" ref="E75:G76">SUM(E76)</f>
        <v>4520.7</v>
      </c>
      <c r="F75" s="156">
        <f t="shared" si="7"/>
        <v>1520.7</v>
      </c>
      <c r="G75" s="156">
        <f t="shared" si="7"/>
        <v>1520.7</v>
      </c>
      <c r="H75" s="153"/>
    </row>
    <row r="76" spans="1:8" ht="22.5" customHeight="1">
      <c r="A76" s="102" t="s">
        <v>89</v>
      </c>
      <c r="B76" s="100" t="s">
        <v>86</v>
      </c>
      <c r="C76" s="100" t="s">
        <v>68</v>
      </c>
      <c r="D76" s="100" t="s">
        <v>7</v>
      </c>
      <c r="E76" s="152">
        <f t="shared" si="7"/>
        <v>4520.7</v>
      </c>
      <c r="F76" s="152">
        <f t="shared" si="7"/>
        <v>1520.7</v>
      </c>
      <c r="G76" s="152">
        <f t="shared" si="7"/>
        <v>1520.7</v>
      </c>
      <c r="H76" s="153"/>
    </row>
    <row r="77" spans="1:8" ht="63.75" customHeight="1">
      <c r="A77" s="102" t="s">
        <v>138</v>
      </c>
      <c r="B77" s="100" t="s">
        <v>86</v>
      </c>
      <c r="C77" s="100" t="s">
        <v>130</v>
      </c>
      <c r="D77" s="100" t="s">
        <v>7</v>
      </c>
      <c r="E77" s="152">
        <f>E78</f>
        <v>4520.7</v>
      </c>
      <c r="F77" s="152">
        <f>F78</f>
        <v>1520.7</v>
      </c>
      <c r="G77" s="152">
        <f>G78</f>
        <v>1520.7</v>
      </c>
      <c r="H77" s="153"/>
    </row>
    <row r="78" spans="1:8" ht="22.5" customHeight="1">
      <c r="A78" s="102" t="s">
        <v>55</v>
      </c>
      <c r="B78" s="100" t="s">
        <v>86</v>
      </c>
      <c r="C78" s="100" t="s">
        <v>130</v>
      </c>
      <c r="D78" s="100" t="s">
        <v>134</v>
      </c>
      <c r="E78" s="152">
        <v>4520.7</v>
      </c>
      <c r="F78" s="152">
        <v>1520.7</v>
      </c>
      <c r="G78" s="152">
        <v>1520.7</v>
      </c>
      <c r="H78" s="153"/>
    </row>
    <row r="79" spans="1:8" s="88" customFormat="1" ht="15.75" customHeight="1">
      <c r="A79" s="109" t="s">
        <v>23</v>
      </c>
      <c r="B79" s="104" t="s">
        <v>24</v>
      </c>
      <c r="C79" s="104" t="s">
        <v>68</v>
      </c>
      <c r="D79" s="104" t="s">
        <v>7</v>
      </c>
      <c r="E79" s="156" t="str">
        <f aca="true" t="shared" si="8" ref="E79:G80">E80</f>
        <v>1,0</v>
      </c>
      <c r="F79" s="156" t="str">
        <f t="shared" si="8"/>
        <v>1,0</v>
      </c>
      <c r="G79" s="156">
        <f t="shared" si="8"/>
        <v>1</v>
      </c>
      <c r="H79" s="164"/>
    </row>
    <row r="80" spans="1:8" s="87" customFormat="1" ht="15.75" customHeight="1">
      <c r="A80" s="110" t="s">
        <v>119</v>
      </c>
      <c r="B80" s="98" t="s">
        <v>8</v>
      </c>
      <c r="C80" s="98" t="s">
        <v>68</v>
      </c>
      <c r="D80" s="98" t="s">
        <v>7</v>
      </c>
      <c r="E80" s="149" t="str">
        <f t="shared" si="8"/>
        <v>1,0</v>
      </c>
      <c r="F80" s="149" t="str">
        <f t="shared" si="8"/>
        <v>1,0</v>
      </c>
      <c r="G80" s="149">
        <f t="shared" si="8"/>
        <v>1</v>
      </c>
      <c r="H80" s="165"/>
    </row>
    <row r="81" spans="1:8" s="87" customFormat="1" ht="77.25" customHeight="1">
      <c r="A81" s="102" t="s">
        <v>140</v>
      </c>
      <c r="B81" s="98" t="s">
        <v>8</v>
      </c>
      <c r="C81" s="100" t="s">
        <v>73</v>
      </c>
      <c r="D81" s="98" t="s">
        <v>7</v>
      </c>
      <c r="E81" s="148" t="s">
        <v>117</v>
      </c>
      <c r="F81" s="148" t="s">
        <v>117</v>
      </c>
      <c r="G81" s="152">
        <v>1</v>
      </c>
      <c r="H81" s="165"/>
    </row>
    <row r="82" spans="1:8" s="87" customFormat="1" ht="15.75" customHeight="1">
      <c r="A82" s="102" t="s">
        <v>55</v>
      </c>
      <c r="B82" s="100" t="s">
        <v>8</v>
      </c>
      <c r="C82" s="100" t="s">
        <v>73</v>
      </c>
      <c r="D82" s="154" t="s">
        <v>134</v>
      </c>
      <c r="E82" s="154" t="s">
        <v>117</v>
      </c>
      <c r="F82" s="154" t="s">
        <v>117</v>
      </c>
      <c r="G82" s="152">
        <v>1</v>
      </c>
      <c r="H82" s="165"/>
    </row>
    <row r="83" spans="1:8" ht="15.75" customHeight="1">
      <c r="A83" s="106" t="s">
        <v>127</v>
      </c>
      <c r="B83" s="104" t="s">
        <v>40</v>
      </c>
      <c r="C83" s="104" t="s">
        <v>68</v>
      </c>
      <c r="D83" s="157" t="s">
        <v>7</v>
      </c>
      <c r="E83" s="156">
        <f>E84+E89</f>
        <v>130457.79999999999</v>
      </c>
      <c r="F83" s="156">
        <f>F84+F89</f>
        <v>157189.99999999997</v>
      </c>
      <c r="G83" s="156">
        <f>G84+G89</f>
        <v>228540.4</v>
      </c>
      <c r="H83" s="153"/>
    </row>
    <row r="84" spans="1:8" ht="12.75" customHeight="1">
      <c r="A84" s="107" t="s">
        <v>41</v>
      </c>
      <c r="B84" s="98" t="s">
        <v>42</v>
      </c>
      <c r="C84" s="98" t="s">
        <v>68</v>
      </c>
      <c r="D84" s="148" t="s">
        <v>7</v>
      </c>
      <c r="E84" s="149">
        <f>E85+E87</f>
        <v>105281.4</v>
      </c>
      <c r="F84" s="149">
        <f>F85+F87</f>
        <v>132013.59999999998</v>
      </c>
      <c r="G84" s="149">
        <f>G85+G87</f>
        <v>203364</v>
      </c>
      <c r="H84" s="153"/>
    </row>
    <row r="85" spans="1:8" ht="68.25" customHeight="1">
      <c r="A85" s="102" t="s">
        <v>138</v>
      </c>
      <c r="B85" s="98" t="s">
        <v>42</v>
      </c>
      <c r="C85" s="100" t="s">
        <v>130</v>
      </c>
      <c r="D85" s="148" t="s">
        <v>7</v>
      </c>
      <c r="E85" s="152">
        <f aca="true" t="shared" si="9" ref="E85:G90">E86</f>
        <v>3000</v>
      </c>
      <c r="F85" s="152">
        <f t="shared" si="9"/>
        <v>36197.7</v>
      </c>
      <c r="G85" s="152">
        <f t="shared" si="9"/>
        <v>102040.8</v>
      </c>
      <c r="H85" s="153"/>
    </row>
    <row r="86" spans="1:8" ht="29.25" customHeight="1">
      <c r="A86" s="102" t="s">
        <v>55</v>
      </c>
      <c r="B86" s="98" t="s">
        <v>42</v>
      </c>
      <c r="C86" s="100" t="s">
        <v>130</v>
      </c>
      <c r="D86" s="148" t="s">
        <v>134</v>
      </c>
      <c r="E86" s="149">
        <v>3000</v>
      </c>
      <c r="F86" s="149">
        <v>36197.7</v>
      </c>
      <c r="G86" s="149">
        <v>102040.8</v>
      </c>
      <c r="H86" s="153"/>
    </row>
    <row r="87" spans="1:8" ht="80.25" customHeight="1">
      <c r="A87" s="102" t="s">
        <v>140</v>
      </c>
      <c r="B87" s="100" t="s">
        <v>42</v>
      </c>
      <c r="C87" s="100" t="s">
        <v>73</v>
      </c>
      <c r="D87" s="154" t="s">
        <v>7</v>
      </c>
      <c r="E87" s="152" t="str">
        <f t="shared" si="9"/>
        <v>102281,4</v>
      </c>
      <c r="F87" s="152" t="str">
        <f t="shared" si="9"/>
        <v>95815,9</v>
      </c>
      <c r="G87" s="152">
        <f t="shared" si="9"/>
        <v>101323.2</v>
      </c>
      <c r="H87" s="153"/>
    </row>
    <row r="88" spans="1:8" ht="18.75" customHeight="1">
      <c r="A88" s="102" t="s">
        <v>55</v>
      </c>
      <c r="B88" s="100" t="s">
        <v>42</v>
      </c>
      <c r="C88" s="100" t="s">
        <v>73</v>
      </c>
      <c r="D88" s="100" t="s">
        <v>134</v>
      </c>
      <c r="E88" s="154" t="s">
        <v>195</v>
      </c>
      <c r="F88" s="154" t="s">
        <v>172</v>
      </c>
      <c r="G88" s="152">
        <v>101323.2</v>
      </c>
      <c r="H88" s="153"/>
    </row>
    <row r="89" spans="1:8" ht="15.75" customHeight="1">
      <c r="A89" s="108" t="s">
        <v>50</v>
      </c>
      <c r="B89" s="98" t="s">
        <v>49</v>
      </c>
      <c r="C89" s="98" t="s">
        <v>68</v>
      </c>
      <c r="D89" s="98" t="s">
        <v>7</v>
      </c>
      <c r="E89" s="149" t="str">
        <f t="shared" si="9"/>
        <v>25176,4</v>
      </c>
      <c r="F89" s="149" t="str">
        <f t="shared" si="9"/>
        <v>25176,4</v>
      </c>
      <c r="G89" s="149">
        <f t="shared" si="9"/>
        <v>25176.4</v>
      </c>
      <c r="H89" s="153"/>
    </row>
    <row r="90" spans="1:8" ht="76.5" customHeight="1">
      <c r="A90" s="102" t="s">
        <v>140</v>
      </c>
      <c r="B90" s="100" t="s">
        <v>49</v>
      </c>
      <c r="C90" s="100" t="s">
        <v>73</v>
      </c>
      <c r="D90" s="100" t="s">
        <v>7</v>
      </c>
      <c r="E90" s="149" t="str">
        <f t="shared" si="9"/>
        <v>25176,4</v>
      </c>
      <c r="F90" s="149" t="str">
        <f t="shared" si="9"/>
        <v>25176,4</v>
      </c>
      <c r="G90" s="149">
        <f t="shared" si="9"/>
        <v>25176.4</v>
      </c>
      <c r="H90" s="153"/>
    </row>
    <row r="91" spans="1:8" ht="15.75" customHeight="1">
      <c r="A91" s="102" t="s">
        <v>55</v>
      </c>
      <c r="B91" s="100" t="s">
        <v>49</v>
      </c>
      <c r="C91" s="100" t="s">
        <v>73</v>
      </c>
      <c r="D91" s="100" t="s">
        <v>134</v>
      </c>
      <c r="E91" s="148" t="s">
        <v>162</v>
      </c>
      <c r="F91" s="148" t="s">
        <v>162</v>
      </c>
      <c r="G91" s="149">
        <v>25176.4</v>
      </c>
      <c r="H91" s="153"/>
    </row>
    <row r="92" spans="1:8" s="88" customFormat="1" ht="16.5" customHeight="1">
      <c r="A92" s="106" t="s">
        <v>27</v>
      </c>
      <c r="B92" s="104" t="s">
        <v>28</v>
      </c>
      <c r="C92" s="104" t="s">
        <v>68</v>
      </c>
      <c r="D92" s="104" t="s">
        <v>7</v>
      </c>
      <c r="E92" s="156">
        <f>E93+E96</f>
        <v>4975.5</v>
      </c>
      <c r="F92" s="156">
        <f>F93+F96</f>
        <v>4975.5</v>
      </c>
      <c r="G92" s="156">
        <f>G93+G96</f>
        <v>4975.5</v>
      </c>
      <c r="H92" s="164"/>
    </row>
    <row r="93" spans="1:8" s="87" customFormat="1" ht="12.75">
      <c r="A93" s="107" t="s">
        <v>29</v>
      </c>
      <c r="B93" s="98" t="s">
        <v>9</v>
      </c>
      <c r="C93" s="98" t="s">
        <v>68</v>
      </c>
      <c r="D93" s="98" t="s">
        <v>7</v>
      </c>
      <c r="E93" s="149">
        <f aca="true" t="shared" si="10" ref="E93:G94">E94</f>
        <v>969.8</v>
      </c>
      <c r="F93" s="149">
        <f t="shared" si="10"/>
        <v>969.8</v>
      </c>
      <c r="G93" s="149">
        <f t="shared" si="10"/>
        <v>969.8</v>
      </c>
      <c r="H93" s="165"/>
    </row>
    <row r="94" spans="1:8" s="87" customFormat="1" ht="21" customHeight="1">
      <c r="A94" s="102" t="s">
        <v>181</v>
      </c>
      <c r="B94" s="98" t="s">
        <v>9</v>
      </c>
      <c r="C94" s="100" t="s">
        <v>180</v>
      </c>
      <c r="D94" s="100" t="s">
        <v>7</v>
      </c>
      <c r="E94" s="152">
        <f t="shared" si="10"/>
        <v>969.8</v>
      </c>
      <c r="F94" s="152">
        <f t="shared" si="10"/>
        <v>969.8</v>
      </c>
      <c r="G94" s="152">
        <f t="shared" si="10"/>
        <v>969.8</v>
      </c>
      <c r="H94" s="165"/>
    </row>
    <row r="95" spans="1:8" ht="33" customHeight="1">
      <c r="A95" s="102" t="s">
        <v>184</v>
      </c>
      <c r="B95" s="100" t="s">
        <v>9</v>
      </c>
      <c r="C95" s="100" t="s">
        <v>180</v>
      </c>
      <c r="D95" s="154" t="s">
        <v>169</v>
      </c>
      <c r="E95" s="152">
        <v>969.8</v>
      </c>
      <c r="F95" s="152">
        <v>969.8</v>
      </c>
      <c r="G95" s="152">
        <v>969.8</v>
      </c>
      <c r="H95" s="153"/>
    </row>
    <row r="96" spans="1:8" s="87" customFormat="1" ht="15" customHeight="1">
      <c r="A96" s="107" t="s">
        <v>32</v>
      </c>
      <c r="B96" s="98" t="s">
        <v>33</v>
      </c>
      <c r="C96" s="98" t="s">
        <v>68</v>
      </c>
      <c r="D96" s="148" t="s">
        <v>7</v>
      </c>
      <c r="E96" s="149" t="str">
        <f aca="true" t="shared" si="11" ref="E96:G97">E97</f>
        <v>4005,7</v>
      </c>
      <c r="F96" s="149" t="str">
        <f t="shared" si="11"/>
        <v>4005,7</v>
      </c>
      <c r="G96" s="149">
        <f t="shared" si="11"/>
        <v>4005.7</v>
      </c>
      <c r="H96" s="165"/>
    </row>
    <row r="97" spans="1:9" s="87" customFormat="1" ht="63.75" customHeight="1">
      <c r="A97" s="102" t="s">
        <v>138</v>
      </c>
      <c r="B97" s="100" t="s">
        <v>33</v>
      </c>
      <c r="C97" s="100" t="s">
        <v>130</v>
      </c>
      <c r="D97" s="154" t="s">
        <v>7</v>
      </c>
      <c r="E97" s="149" t="str">
        <f t="shared" si="11"/>
        <v>4005,7</v>
      </c>
      <c r="F97" s="149" t="str">
        <f t="shared" si="11"/>
        <v>4005,7</v>
      </c>
      <c r="G97" s="149">
        <f t="shared" si="11"/>
        <v>4005.7</v>
      </c>
      <c r="H97" s="165"/>
      <c r="I97" s="165"/>
    </row>
    <row r="98" spans="1:9" s="87" customFormat="1" ht="25.5" customHeight="1">
      <c r="A98" s="102" t="s">
        <v>55</v>
      </c>
      <c r="B98" s="100" t="s">
        <v>33</v>
      </c>
      <c r="C98" s="100" t="s">
        <v>130</v>
      </c>
      <c r="D98" s="154" t="s">
        <v>134</v>
      </c>
      <c r="E98" s="154" t="s">
        <v>171</v>
      </c>
      <c r="F98" s="154" t="s">
        <v>171</v>
      </c>
      <c r="G98" s="149">
        <v>4005.7</v>
      </c>
      <c r="H98" s="165"/>
      <c r="I98" s="165"/>
    </row>
    <row r="99" spans="1:9" ht="16.5" customHeight="1">
      <c r="A99" s="106" t="s">
        <v>43</v>
      </c>
      <c r="B99" s="104" t="s">
        <v>44</v>
      </c>
      <c r="C99" s="104" t="s">
        <v>68</v>
      </c>
      <c r="D99" s="157" t="s">
        <v>7</v>
      </c>
      <c r="E99" s="189">
        <f aca="true" t="shared" si="12" ref="E99:G101">E100</f>
        <v>43428.6</v>
      </c>
      <c r="F99" s="189" t="str">
        <f t="shared" si="12"/>
        <v>44928,6</v>
      </c>
      <c r="G99" s="189">
        <f t="shared" si="12"/>
        <v>44928.6</v>
      </c>
      <c r="H99" s="153"/>
      <c r="I99" s="153"/>
    </row>
    <row r="100" spans="1:9" ht="18" customHeight="1">
      <c r="A100" s="105" t="s">
        <v>45</v>
      </c>
      <c r="B100" s="100" t="s">
        <v>46</v>
      </c>
      <c r="C100" s="100" t="s">
        <v>68</v>
      </c>
      <c r="D100" s="154" t="s">
        <v>7</v>
      </c>
      <c r="E100" s="152">
        <f t="shared" si="12"/>
        <v>43428.6</v>
      </c>
      <c r="F100" s="152" t="str">
        <f t="shared" si="12"/>
        <v>44928,6</v>
      </c>
      <c r="G100" s="152">
        <f t="shared" si="12"/>
        <v>44928.6</v>
      </c>
      <c r="H100" s="153"/>
      <c r="I100" s="153"/>
    </row>
    <row r="101" spans="1:9" ht="78" customHeight="1">
      <c r="A101" s="102" t="s">
        <v>139</v>
      </c>
      <c r="B101" s="100" t="s">
        <v>46</v>
      </c>
      <c r="C101" s="100" t="s">
        <v>129</v>
      </c>
      <c r="D101" s="154" t="s">
        <v>7</v>
      </c>
      <c r="E101" s="152">
        <f t="shared" si="12"/>
        <v>43428.6</v>
      </c>
      <c r="F101" s="152" t="str">
        <f t="shared" si="12"/>
        <v>44928,6</v>
      </c>
      <c r="G101" s="152">
        <f t="shared" si="12"/>
        <v>44928.6</v>
      </c>
      <c r="H101" s="153"/>
      <c r="I101" s="153"/>
    </row>
    <row r="102" spans="1:9" ht="19.5" customHeight="1">
      <c r="A102" s="102" t="s">
        <v>55</v>
      </c>
      <c r="B102" s="100" t="s">
        <v>46</v>
      </c>
      <c r="C102" s="100" t="s">
        <v>129</v>
      </c>
      <c r="D102" s="154" t="s">
        <v>134</v>
      </c>
      <c r="E102" s="152">
        <v>43428.6</v>
      </c>
      <c r="F102" s="154" t="s">
        <v>163</v>
      </c>
      <c r="G102" s="152">
        <v>44928.6</v>
      </c>
      <c r="H102" s="153"/>
      <c r="I102" s="153"/>
    </row>
    <row r="103" spans="1:9" ht="16.5" customHeight="1">
      <c r="A103" s="106" t="s">
        <v>120</v>
      </c>
      <c r="B103" s="104" t="s">
        <v>39</v>
      </c>
      <c r="C103" s="104" t="s">
        <v>68</v>
      </c>
      <c r="D103" s="157" t="s">
        <v>7</v>
      </c>
      <c r="E103" s="156">
        <f aca="true" t="shared" si="13" ref="E103:G104">E104</f>
        <v>7</v>
      </c>
      <c r="F103" s="156" t="str">
        <f t="shared" si="13"/>
        <v>2,5</v>
      </c>
      <c r="G103" s="156">
        <f t="shared" si="13"/>
        <v>1.8</v>
      </c>
      <c r="H103" s="153"/>
      <c r="I103" s="153"/>
    </row>
    <row r="104" spans="1:9" ht="25.5" customHeight="1">
      <c r="A104" s="105" t="s">
        <v>121</v>
      </c>
      <c r="B104" s="100" t="s">
        <v>38</v>
      </c>
      <c r="C104" s="100" t="s">
        <v>68</v>
      </c>
      <c r="D104" s="154" t="s">
        <v>7</v>
      </c>
      <c r="E104" s="152">
        <f t="shared" si="13"/>
        <v>7</v>
      </c>
      <c r="F104" s="152" t="str">
        <f t="shared" si="13"/>
        <v>2,5</v>
      </c>
      <c r="G104" s="152">
        <f t="shared" si="13"/>
        <v>1.8</v>
      </c>
      <c r="H104" s="153"/>
      <c r="I104" s="153"/>
    </row>
    <row r="105" spans="1:7" ht="18.75" customHeight="1">
      <c r="A105" s="105" t="s">
        <v>62</v>
      </c>
      <c r="B105" s="100" t="s">
        <v>38</v>
      </c>
      <c r="C105" s="101" t="s">
        <v>72</v>
      </c>
      <c r="D105" s="151" t="s">
        <v>61</v>
      </c>
      <c r="E105" s="192">
        <v>7</v>
      </c>
      <c r="F105" s="151" t="s">
        <v>170</v>
      </c>
      <c r="G105" s="152">
        <v>1.8</v>
      </c>
    </row>
    <row r="106" spans="1:7" s="41" customFormat="1" ht="14.25" customHeight="1">
      <c r="A106" s="112" t="s">
        <v>30</v>
      </c>
      <c r="B106" s="113" t="s">
        <v>31</v>
      </c>
      <c r="C106" s="113" t="s">
        <v>68</v>
      </c>
      <c r="D106" s="113" t="s">
        <v>7</v>
      </c>
      <c r="E106" s="114">
        <f>E15+E26+E35+E50+E75+E79+E83+E92+E99+E103</f>
        <v>392587.6</v>
      </c>
      <c r="F106" s="114">
        <f>F15+F26+F35+F50+F75+F79+F83+F92+F99+F103</f>
        <v>375123.5</v>
      </c>
      <c r="G106" s="114">
        <f>G15+G26+G35+G50+G75+G79+G83+G92+G99+G103</f>
        <v>439973.7</v>
      </c>
    </row>
    <row r="107" spans="1:7" ht="12.75">
      <c r="A107" s="84"/>
      <c r="B107" s="85"/>
      <c r="C107" s="86"/>
      <c r="D107" s="86"/>
      <c r="E107" s="86"/>
      <c r="F107" s="86"/>
      <c r="G107" s="86"/>
    </row>
  </sheetData>
  <sheetProtection/>
  <mergeCells count="18">
    <mergeCell ref="D1:G1"/>
    <mergeCell ref="C3:G3"/>
    <mergeCell ref="A12:A13"/>
    <mergeCell ref="G12:G13"/>
    <mergeCell ref="D12:D13"/>
    <mergeCell ref="E12:E13"/>
    <mergeCell ref="F12:F13"/>
    <mergeCell ref="A10:G10"/>
    <mergeCell ref="C2:G2"/>
    <mergeCell ref="D4:G4"/>
    <mergeCell ref="C5:G5"/>
    <mergeCell ref="D11:G11"/>
    <mergeCell ref="C12:C13"/>
    <mergeCell ref="B12:B13"/>
    <mergeCell ref="A6:G6"/>
    <mergeCell ref="A9:G9"/>
    <mergeCell ref="A7:G7"/>
    <mergeCell ref="A8:G8"/>
  </mergeCells>
  <printOptions horizontalCentered="1"/>
  <pageMargins left="0.9448818897637796" right="0.5118110236220472" top="0.3937007874015748" bottom="0.35433070866141736" header="0.15748031496062992" footer="0.15748031496062992"/>
  <pageSetup fitToHeight="0" fitToWidth="0" horizontalDpi="600" verticalDpi="600" orientation="portrait" paperSize="9" scale="8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8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6.875" style="43" customWidth="1"/>
    <col min="2" max="2" width="45.75390625" style="79" customWidth="1"/>
    <col min="3" max="3" width="5.375" style="7" customWidth="1"/>
    <col min="4" max="4" width="7.625" style="7" customWidth="1"/>
    <col min="5" max="5" width="12.00390625" style="7" customWidth="1"/>
    <col min="6" max="6" width="5.25390625" style="7" customWidth="1"/>
    <col min="7" max="7" width="9.375" style="7" customWidth="1"/>
    <col min="8" max="8" width="12.125" style="7" customWidth="1"/>
    <col min="9" max="9" width="12.00390625" style="7" customWidth="1"/>
  </cols>
  <sheetData>
    <row r="1" spans="2:9" ht="15.75">
      <c r="B1" s="50"/>
      <c r="C1" s="143"/>
      <c r="D1" s="143"/>
      <c r="E1" s="208" t="s">
        <v>160</v>
      </c>
      <c r="F1" s="208"/>
      <c r="G1" s="208"/>
      <c r="H1" s="208"/>
      <c r="I1" s="208"/>
    </row>
    <row r="2" spans="2:9" ht="15.75">
      <c r="B2" s="143"/>
      <c r="C2" s="143"/>
      <c r="D2" s="143"/>
      <c r="E2" s="208" t="s">
        <v>109</v>
      </c>
      <c r="F2" s="208"/>
      <c r="G2" s="208"/>
      <c r="H2" s="208"/>
      <c r="I2" s="208"/>
    </row>
    <row r="3" spans="2:9" ht="15.75">
      <c r="B3" s="143"/>
      <c r="C3" s="143"/>
      <c r="D3" s="143"/>
      <c r="E3" s="208" t="s">
        <v>110</v>
      </c>
      <c r="F3" s="208"/>
      <c r="G3" s="208"/>
      <c r="H3" s="208"/>
      <c r="I3" s="208"/>
    </row>
    <row r="4" spans="2:9" ht="15.75">
      <c r="B4" s="141"/>
      <c r="C4" s="141"/>
      <c r="D4" s="141"/>
      <c r="E4" s="208" t="s">
        <v>111</v>
      </c>
      <c r="F4" s="208"/>
      <c r="G4" s="208"/>
      <c r="H4" s="208"/>
      <c r="I4" s="208"/>
    </row>
    <row r="5" spans="2:9" ht="16.5" customHeight="1">
      <c r="B5" s="143"/>
      <c r="C5" s="143"/>
      <c r="D5" s="143"/>
      <c r="E5" s="208" t="s">
        <v>197</v>
      </c>
      <c r="F5" s="208"/>
      <c r="G5" s="208"/>
      <c r="H5" s="208"/>
      <c r="I5" s="208"/>
    </row>
    <row r="6" spans="2:5" ht="6.75" customHeight="1" hidden="1">
      <c r="B6" s="50"/>
      <c r="C6" s="6"/>
      <c r="D6" s="6"/>
      <c r="E6" s="24"/>
    </row>
    <row r="7" spans="2:5" ht="5.25" customHeight="1" hidden="1">
      <c r="B7" s="50"/>
      <c r="C7" s="6"/>
      <c r="D7" s="6"/>
      <c r="E7" s="24"/>
    </row>
    <row r="8" spans="1:13" ht="59.25" customHeight="1">
      <c r="A8" s="228" t="s">
        <v>173</v>
      </c>
      <c r="B8" s="228"/>
      <c r="C8" s="228"/>
      <c r="D8" s="228"/>
      <c r="E8" s="228"/>
      <c r="F8" s="228"/>
      <c r="G8" s="228"/>
      <c r="H8" s="228"/>
      <c r="I8" s="228"/>
      <c r="K8" s="89" t="s">
        <v>74</v>
      </c>
      <c r="M8" s="136"/>
    </row>
    <row r="9" spans="2:9" ht="13.5" customHeight="1">
      <c r="B9" s="224" t="s">
        <v>104</v>
      </c>
      <c r="C9" s="224"/>
      <c r="D9" s="224"/>
      <c r="E9" s="224"/>
      <c r="F9" s="224"/>
      <c r="G9" s="224"/>
      <c r="H9" s="224"/>
      <c r="I9" s="224"/>
    </row>
    <row r="10" spans="1:12" ht="13.5" customHeight="1">
      <c r="A10" s="229" t="s">
        <v>18</v>
      </c>
      <c r="B10" s="220" t="s">
        <v>5</v>
      </c>
      <c r="C10" s="225" t="s">
        <v>81</v>
      </c>
      <c r="D10" s="225" t="s">
        <v>82</v>
      </c>
      <c r="E10" s="222" t="s">
        <v>13</v>
      </c>
      <c r="F10" s="227" t="s">
        <v>80</v>
      </c>
      <c r="G10" s="225" t="s">
        <v>102</v>
      </c>
      <c r="H10" s="225" t="s">
        <v>103</v>
      </c>
      <c r="I10" s="227" t="s">
        <v>183</v>
      </c>
      <c r="L10" s="90"/>
    </row>
    <row r="11" spans="1:9" ht="36" customHeight="1">
      <c r="A11" s="229"/>
      <c r="B11" s="221"/>
      <c r="C11" s="226"/>
      <c r="D11" s="226"/>
      <c r="E11" s="223"/>
      <c r="F11" s="227"/>
      <c r="G11" s="226"/>
      <c r="H11" s="226"/>
      <c r="I11" s="227"/>
    </row>
    <row r="12" spans="1:9" s="4" customFormat="1" ht="12.75" customHeight="1">
      <c r="A12" s="115">
        <v>1</v>
      </c>
      <c r="B12" s="116">
        <v>2</v>
      </c>
      <c r="C12" s="117" t="s">
        <v>2</v>
      </c>
      <c r="D12" s="117" t="s">
        <v>6</v>
      </c>
      <c r="E12" s="117" t="s">
        <v>19</v>
      </c>
      <c r="F12" s="117" t="s">
        <v>20</v>
      </c>
      <c r="G12" s="117"/>
      <c r="H12" s="117"/>
      <c r="I12" s="116">
        <v>7</v>
      </c>
    </row>
    <row r="13" spans="1:9" s="31" customFormat="1" ht="39" customHeight="1">
      <c r="A13" s="113" t="s">
        <v>77</v>
      </c>
      <c r="B13" s="118" t="s">
        <v>75</v>
      </c>
      <c r="C13" s="119" t="s">
        <v>76</v>
      </c>
      <c r="D13" s="119" t="s">
        <v>31</v>
      </c>
      <c r="E13" s="120" t="s">
        <v>68</v>
      </c>
      <c r="F13" s="120" t="s">
        <v>7</v>
      </c>
      <c r="G13" s="121">
        <f>G14+G19+G25+G41+G67+G71+G74+G83+G91+G94</f>
        <v>391565.89999999997</v>
      </c>
      <c r="H13" s="121">
        <f>H14+H19+H25+H41+H67+H71+H74+H83+H91+H94</f>
        <v>374101</v>
      </c>
      <c r="I13" s="121">
        <f>I14+I19+I25+I41+I67+I71+I74+I83+I91+I94</f>
        <v>438951.2</v>
      </c>
    </row>
    <row r="14" spans="1:9" s="31" customFormat="1" ht="26.25" customHeight="1">
      <c r="A14" s="113"/>
      <c r="B14" s="118" t="s">
        <v>14</v>
      </c>
      <c r="C14" s="119" t="s">
        <v>76</v>
      </c>
      <c r="D14" s="133" t="s">
        <v>22</v>
      </c>
      <c r="E14" s="133" t="s">
        <v>68</v>
      </c>
      <c r="F14" s="113" t="s">
        <v>7</v>
      </c>
      <c r="G14" s="121">
        <f>G15+G17</f>
        <v>127</v>
      </c>
      <c r="H14" s="121">
        <f>H15+H17</f>
        <v>127</v>
      </c>
      <c r="I14" s="121">
        <f>I15+I17</f>
        <v>127</v>
      </c>
    </row>
    <row r="15" spans="1:9" s="31" customFormat="1" ht="56.25" customHeight="1">
      <c r="A15" s="113"/>
      <c r="B15" s="99" t="s">
        <v>84</v>
      </c>
      <c r="C15" s="123" t="s">
        <v>76</v>
      </c>
      <c r="D15" s="125" t="s">
        <v>4</v>
      </c>
      <c r="E15" s="125" t="s">
        <v>68</v>
      </c>
      <c r="F15" s="100" t="s">
        <v>7</v>
      </c>
      <c r="G15" s="138">
        <f aca="true" t="shared" si="0" ref="G15:I17">SUM(G16)</f>
        <v>122</v>
      </c>
      <c r="H15" s="138">
        <f t="shared" si="0"/>
        <v>122</v>
      </c>
      <c r="I15" s="138">
        <f t="shared" si="0"/>
        <v>122</v>
      </c>
    </row>
    <row r="16" spans="1:9" s="31" customFormat="1" ht="83.25" customHeight="1">
      <c r="A16" s="113"/>
      <c r="B16" s="182" t="s">
        <v>138</v>
      </c>
      <c r="C16" s="123" t="s">
        <v>76</v>
      </c>
      <c r="D16" s="125" t="s">
        <v>4</v>
      </c>
      <c r="E16" s="125" t="s">
        <v>130</v>
      </c>
      <c r="F16" s="100" t="s">
        <v>54</v>
      </c>
      <c r="G16" s="199">
        <v>122</v>
      </c>
      <c r="H16" s="199">
        <v>122</v>
      </c>
      <c r="I16" s="199">
        <v>122</v>
      </c>
    </row>
    <row r="17" spans="1:9" s="31" customFormat="1" ht="37.5" customHeight="1">
      <c r="A17" s="113"/>
      <c r="B17" s="182" t="s">
        <v>175</v>
      </c>
      <c r="C17" s="123" t="s">
        <v>76</v>
      </c>
      <c r="D17" s="125" t="s">
        <v>151</v>
      </c>
      <c r="E17" s="125" t="s">
        <v>68</v>
      </c>
      <c r="F17" s="100" t="s">
        <v>7</v>
      </c>
      <c r="G17" s="138">
        <f t="shared" si="0"/>
        <v>5</v>
      </c>
      <c r="H17" s="138">
        <f t="shared" si="0"/>
        <v>5</v>
      </c>
      <c r="I17" s="138">
        <f t="shared" si="0"/>
        <v>5</v>
      </c>
    </row>
    <row r="18" spans="1:9" s="31" customFormat="1" ht="37.5" customHeight="1">
      <c r="A18" s="113"/>
      <c r="B18" s="182" t="s">
        <v>152</v>
      </c>
      <c r="C18" s="123" t="s">
        <v>76</v>
      </c>
      <c r="D18" s="125" t="s">
        <v>151</v>
      </c>
      <c r="E18" s="125" t="s">
        <v>153</v>
      </c>
      <c r="F18" s="100" t="s">
        <v>154</v>
      </c>
      <c r="G18" s="199">
        <v>5</v>
      </c>
      <c r="H18" s="199">
        <v>5</v>
      </c>
      <c r="I18" s="199">
        <v>5</v>
      </c>
    </row>
    <row r="19" spans="1:9" s="31" customFormat="1" ht="36.75" customHeight="1">
      <c r="A19" s="113"/>
      <c r="B19" s="183" t="s">
        <v>26</v>
      </c>
      <c r="C19" s="119" t="s">
        <v>76</v>
      </c>
      <c r="D19" s="133" t="s">
        <v>25</v>
      </c>
      <c r="E19" s="133" t="s">
        <v>68</v>
      </c>
      <c r="F19" s="113" t="s">
        <v>7</v>
      </c>
      <c r="G19" s="121">
        <f>G20+G22</f>
        <v>2347</v>
      </c>
      <c r="H19" s="121">
        <f>H20+H22</f>
        <v>2347</v>
      </c>
      <c r="I19" s="121">
        <f>I20+I22</f>
        <v>2347</v>
      </c>
    </row>
    <row r="20" spans="1:9" s="31" customFormat="1" ht="51.75" customHeight="1">
      <c r="A20" s="113"/>
      <c r="B20" s="184" t="s">
        <v>122</v>
      </c>
      <c r="C20" s="123" t="s">
        <v>76</v>
      </c>
      <c r="D20" s="125" t="s">
        <v>123</v>
      </c>
      <c r="E20" s="125" t="s">
        <v>68</v>
      </c>
      <c r="F20" s="100" t="s">
        <v>7</v>
      </c>
      <c r="G20" s="138">
        <f>G21</f>
        <v>2181</v>
      </c>
      <c r="H20" s="138">
        <f>H21</f>
        <v>2181</v>
      </c>
      <c r="I20" s="138">
        <f>I21</f>
        <v>2181</v>
      </c>
    </row>
    <row r="21" spans="1:9" s="31" customFormat="1" ht="83.25" customHeight="1">
      <c r="A21" s="113"/>
      <c r="B21" s="182" t="s">
        <v>138</v>
      </c>
      <c r="C21" s="123" t="s">
        <v>76</v>
      </c>
      <c r="D21" s="125" t="s">
        <v>123</v>
      </c>
      <c r="E21" s="125" t="s">
        <v>130</v>
      </c>
      <c r="F21" s="100" t="s">
        <v>54</v>
      </c>
      <c r="G21" s="152">
        <v>2181</v>
      </c>
      <c r="H21" s="152">
        <v>2181</v>
      </c>
      <c r="I21" s="152">
        <v>2181</v>
      </c>
    </row>
    <row r="22" spans="1:9" s="31" customFormat="1" ht="39.75" customHeight="1">
      <c r="A22" s="113"/>
      <c r="B22" s="99" t="s">
        <v>51</v>
      </c>
      <c r="C22" s="123" t="s">
        <v>76</v>
      </c>
      <c r="D22" s="125" t="s">
        <v>52</v>
      </c>
      <c r="E22" s="159" t="s">
        <v>68</v>
      </c>
      <c r="F22" s="100" t="s">
        <v>7</v>
      </c>
      <c r="G22" s="138">
        <f>G23+G24</f>
        <v>166</v>
      </c>
      <c r="H22" s="138">
        <f>H23+H24</f>
        <v>166</v>
      </c>
      <c r="I22" s="138">
        <f>I23+I24</f>
        <v>166</v>
      </c>
    </row>
    <row r="23" spans="1:9" s="31" customFormat="1" ht="95.25" customHeight="1">
      <c r="A23" s="113"/>
      <c r="B23" s="182" t="s">
        <v>140</v>
      </c>
      <c r="C23" s="123" t="s">
        <v>76</v>
      </c>
      <c r="D23" s="125" t="s">
        <v>52</v>
      </c>
      <c r="E23" s="159" t="s">
        <v>73</v>
      </c>
      <c r="F23" s="100" t="s">
        <v>54</v>
      </c>
      <c r="G23" s="152">
        <v>81</v>
      </c>
      <c r="H23" s="152">
        <v>81</v>
      </c>
      <c r="I23" s="152">
        <v>81</v>
      </c>
    </row>
    <row r="24" spans="1:9" s="31" customFormat="1" ht="90.75" customHeight="1">
      <c r="A24" s="113"/>
      <c r="B24" s="182" t="s">
        <v>139</v>
      </c>
      <c r="C24" s="123" t="s">
        <v>76</v>
      </c>
      <c r="D24" s="125" t="s">
        <v>52</v>
      </c>
      <c r="E24" s="159" t="s">
        <v>129</v>
      </c>
      <c r="F24" s="100" t="s">
        <v>54</v>
      </c>
      <c r="G24" s="152">
        <v>85</v>
      </c>
      <c r="H24" s="152">
        <v>85</v>
      </c>
      <c r="I24" s="152">
        <v>85</v>
      </c>
    </row>
    <row r="25" spans="1:9" s="26" customFormat="1" ht="33.75" customHeight="1">
      <c r="A25" s="100"/>
      <c r="B25" s="176" t="s">
        <v>36</v>
      </c>
      <c r="C25" s="119" t="s">
        <v>76</v>
      </c>
      <c r="D25" s="180" t="s">
        <v>35</v>
      </c>
      <c r="E25" s="133" t="s">
        <v>68</v>
      </c>
      <c r="F25" s="181" t="s">
        <v>7</v>
      </c>
      <c r="G25" s="121">
        <f>G26+G33+G36</f>
        <v>98051.09999999999</v>
      </c>
      <c r="H25" s="121">
        <f>H26+H33+H36</f>
        <v>62032.8</v>
      </c>
      <c r="I25" s="121">
        <f>I26+I33+I36</f>
        <v>62827.9</v>
      </c>
    </row>
    <row r="26" spans="1:9" s="26" customFormat="1" ht="32.25" customHeight="1">
      <c r="A26" s="100"/>
      <c r="B26" s="99" t="s">
        <v>48</v>
      </c>
      <c r="C26" s="123" t="s">
        <v>76</v>
      </c>
      <c r="D26" s="124" t="s">
        <v>47</v>
      </c>
      <c r="E26" s="125" t="s">
        <v>68</v>
      </c>
      <c r="F26" s="100" t="s">
        <v>7</v>
      </c>
      <c r="G26" s="138">
        <f>G27</f>
        <v>94416.9</v>
      </c>
      <c r="H26" s="138">
        <f>H27</f>
        <v>58472.4</v>
      </c>
      <c r="I26" s="138">
        <f>I27</f>
        <v>59547.7</v>
      </c>
    </row>
    <row r="27" spans="1:10" s="26" customFormat="1" ht="91.5" customHeight="1">
      <c r="A27" s="100"/>
      <c r="B27" s="182" t="s">
        <v>138</v>
      </c>
      <c r="C27" s="123" t="s">
        <v>76</v>
      </c>
      <c r="D27" s="124" t="s">
        <v>47</v>
      </c>
      <c r="E27" s="125" t="s">
        <v>130</v>
      </c>
      <c r="F27" s="100" t="s">
        <v>54</v>
      </c>
      <c r="G27" s="152">
        <f>G28+G29+G31</f>
        <v>94416.9</v>
      </c>
      <c r="H27" s="152">
        <f>H28+H29+H31</f>
        <v>58472.4</v>
      </c>
      <c r="I27" s="152">
        <f>I28+I29+I31</f>
        <v>59547.7</v>
      </c>
      <c r="J27" s="158"/>
    </row>
    <row r="28" spans="1:10" s="26" customFormat="1" ht="25.5" customHeight="1">
      <c r="A28" s="100"/>
      <c r="B28" s="186" t="s">
        <v>37</v>
      </c>
      <c r="C28" s="123" t="s">
        <v>76</v>
      </c>
      <c r="D28" s="124" t="s">
        <v>47</v>
      </c>
      <c r="E28" s="125" t="s">
        <v>130</v>
      </c>
      <c r="F28" s="100" t="s">
        <v>54</v>
      </c>
      <c r="G28" s="152">
        <v>42514</v>
      </c>
      <c r="H28" s="152">
        <v>23626</v>
      </c>
      <c r="I28" s="152">
        <v>23689</v>
      </c>
      <c r="J28" s="204">
        <v>27125</v>
      </c>
    </row>
    <row r="29" spans="1:10" s="26" customFormat="1" ht="39.75" customHeight="1">
      <c r="A29" s="100"/>
      <c r="B29" s="186" t="s">
        <v>34</v>
      </c>
      <c r="C29" s="123" t="s">
        <v>76</v>
      </c>
      <c r="D29" s="124" t="s">
        <v>47</v>
      </c>
      <c r="E29" s="125" t="s">
        <v>130</v>
      </c>
      <c r="F29" s="100" t="s">
        <v>54</v>
      </c>
      <c r="G29" s="152">
        <v>9972.5</v>
      </c>
      <c r="H29" s="154" t="s">
        <v>187</v>
      </c>
      <c r="I29" s="152">
        <v>5556.7</v>
      </c>
      <c r="J29" s="207">
        <v>6362.7</v>
      </c>
    </row>
    <row r="30" spans="1:10" s="26" customFormat="1" ht="30" customHeight="1">
      <c r="A30" s="100"/>
      <c r="B30" s="186" t="s">
        <v>189</v>
      </c>
      <c r="C30" s="123" t="s">
        <v>76</v>
      </c>
      <c r="D30" s="124" t="s">
        <v>47</v>
      </c>
      <c r="E30" s="125" t="s">
        <v>130</v>
      </c>
      <c r="F30" s="100" t="s">
        <v>54</v>
      </c>
      <c r="G30" s="152">
        <v>6362.7</v>
      </c>
      <c r="H30" s="154"/>
      <c r="I30" s="152"/>
      <c r="J30" s="158"/>
    </row>
    <row r="31" spans="1:10" s="26" customFormat="1" ht="89.25" customHeight="1">
      <c r="A31" s="100"/>
      <c r="B31" s="182" t="s">
        <v>138</v>
      </c>
      <c r="C31" s="123" t="s">
        <v>76</v>
      </c>
      <c r="D31" s="124" t="s">
        <v>47</v>
      </c>
      <c r="E31" s="125" t="s">
        <v>130</v>
      </c>
      <c r="F31" s="100" t="s">
        <v>54</v>
      </c>
      <c r="G31" s="152">
        <v>41930.4</v>
      </c>
      <c r="H31" s="154" t="s">
        <v>188</v>
      </c>
      <c r="I31" s="152">
        <v>30302</v>
      </c>
      <c r="J31" s="207">
        <v>11500</v>
      </c>
    </row>
    <row r="32" spans="1:10" s="26" customFormat="1" ht="38.25" customHeight="1">
      <c r="A32" s="100"/>
      <c r="B32" s="186" t="s">
        <v>189</v>
      </c>
      <c r="C32" s="123" t="s">
        <v>76</v>
      </c>
      <c r="D32" s="124" t="s">
        <v>47</v>
      </c>
      <c r="E32" s="125" t="s">
        <v>130</v>
      </c>
      <c r="F32" s="100" t="s">
        <v>54</v>
      </c>
      <c r="G32" s="152">
        <v>11500</v>
      </c>
      <c r="H32" s="154"/>
      <c r="I32" s="152"/>
      <c r="J32" s="158"/>
    </row>
    <row r="33" spans="1:9" s="26" customFormat="1" ht="33.75" customHeight="1">
      <c r="A33" s="100"/>
      <c r="B33" s="182" t="s">
        <v>65</v>
      </c>
      <c r="C33" s="123" t="s">
        <v>76</v>
      </c>
      <c r="D33" s="125" t="s">
        <v>64</v>
      </c>
      <c r="E33" s="159" t="s">
        <v>68</v>
      </c>
      <c r="F33" s="100" t="s">
        <v>7</v>
      </c>
      <c r="G33" s="138">
        <f>G34+G35</f>
        <v>1327.4</v>
      </c>
      <c r="H33" s="138">
        <f>H34+H35</f>
        <v>1327.4</v>
      </c>
      <c r="I33" s="138">
        <f>I34+I35</f>
        <v>1327.4</v>
      </c>
    </row>
    <row r="34" spans="1:9" s="26" customFormat="1" ht="90" customHeight="1">
      <c r="A34" s="100"/>
      <c r="B34" s="182" t="s">
        <v>140</v>
      </c>
      <c r="C34" s="123" t="s">
        <v>76</v>
      </c>
      <c r="D34" s="125" t="s">
        <v>64</v>
      </c>
      <c r="E34" s="140" t="s">
        <v>73</v>
      </c>
      <c r="F34" s="100" t="s">
        <v>54</v>
      </c>
      <c r="G34" s="152">
        <v>581</v>
      </c>
      <c r="H34" s="152">
        <v>581</v>
      </c>
      <c r="I34" s="152">
        <v>581</v>
      </c>
    </row>
    <row r="35" spans="1:9" s="26" customFormat="1" ht="93" customHeight="1">
      <c r="A35" s="100"/>
      <c r="B35" s="182" t="s">
        <v>139</v>
      </c>
      <c r="C35" s="123" t="s">
        <v>76</v>
      </c>
      <c r="D35" s="125" t="s">
        <v>64</v>
      </c>
      <c r="E35" s="140" t="s">
        <v>129</v>
      </c>
      <c r="F35" s="100" t="s">
        <v>54</v>
      </c>
      <c r="G35" s="152">
        <v>746.4</v>
      </c>
      <c r="H35" s="152">
        <v>746.4</v>
      </c>
      <c r="I35" s="152">
        <v>746.4</v>
      </c>
    </row>
    <row r="36" spans="1:9" s="26" customFormat="1" ht="34.5" customHeight="1">
      <c r="A36" s="100"/>
      <c r="B36" s="129" t="s">
        <v>67</v>
      </c>
      <c r="C36" s="123" t="s">
        <v>76</v>
      </c>
      <c r="D36" s="124" t="s">
        <v>66</v>
      </c>
      <c r="E36" s="125" t="s">
        <v>68</v>
      </c>
      <c r="F36" s="101" t="s">
        <v>7</v>
      </c>
      <c r="G36" s="138">
        <f aca="true" t="shared" si="1" ref="G36:I37">SUM(G37)</f>
        <v>2306.8</v>
      </c>
      <c r="H36" s="138">
        <f t="shared" si="1"/>
        <v>2233</v>
      </c>
      <c r="I36" s="138">
        <f t="shared" si="1"/>
        <v>1952.8</v>
      </c>
    </row>
    <row r="37" spans="1:9" s="26" customFormat="1" ht="53.25" customHeight="1">
      <c r="A37" s="100"/>
      <c r="B37" s="203" t="s">
        <v>176</v>
      </c>
      <c r="C37" s="123" t="s">
        <v>76</v>
      </c>
      <c r="D37" s="124" t="s">
        <v>66</v>
      </c>
      <c r="E37" s="125" t="s">
        <v>93</v>
      </c>
      <c r="F37" s="101" t="s">
        <v>7</v>
      </c>
      <c r="G37" s="138">
        <f t="shared" si="1"/>
        <v>2306.8</v>
      </c>
      <c r="H37" s="138">
        <f t="shared" si="1"/>
        <v>2233</v>
      </c>
      <c r="I37" s="138">
        <f t="shared" si="1"/>
        <v>1952.8</v>
      </c>
    </row>
    <row r="38" spans="1:9" s="26" customFormat="1" ht="93.75" customHeight="1">
      <c r="A38" s="100"/>
      <c r="B38" s="135" t="s">
        <v>101</v>
      </c>
      <c r="C38" s="123" t="s">
        <v>76</v>
      </c>
      <c r="D38" s="124" t="s">
        <v>66</v>
      </c>
      <c r="E38" s="125" t="s">
        <v>90</v>
      </c>
      <c r="F38" s="101" t="s">
        <v>7</v>
      </c>
      <c r="G38" s="138">
        <f>SUM(G39:G40)</f>
        <v>2306.8</v>
      </c>
      <c r="H38" s="138">
        <f>SUM(H39:H40)</f>
        <v>2233</v>
      </c>
      <c r="I38" s="138">
        <f>SUM(I39:I40)</f>
        <v>1952.8</v>
      </c>
    </row>
    <row r="39" spans="1:9" s="26" customFormat="1" ht="19.5" customHeight="1">
      <c r="A39" s="100"/>
      <c r="B39" s="129" t="s">
        <v>99</v>
      </c>
      <c r="C39" s="123" t="s">
        <v>76</v>
      </c>
      <c r="D39" s="124" t="s">
        <v>66</v>
      </c>
      <c r="E39" s="125" t="s">
        <v>94</v>
      </c>
      <c r="F39" s="101" t="s">
        <v>91</v>
      </c>
      <c r="G39" s="192">
        <v>1868.5</v>
      </c>
      <c r="H39" s="192">
        <v>1808.7</v>
      </c>
      <c r="I39" s="138">
        <v>1581.8</v>
      </c>
    </row>
    <row r="40" spans="1:9" s="26" customFormat="1" ht="15.75" customHeight="1">
      <c r="A40" s="100"/>
      <c r="B40" s="129" t="s">
        <v>100</v>
      </c>
      <c r="C40" s="123" t="s">
        <v>76</v>
      </c>
      <c r="D40" s="124" t="s">
        <v>66</v>
      </c>
      <c r="E40" s="125" t="s">
        <v>95</v>
      </c>
      <c r="F40" s="101" t="s">
        <v>91</v>
      </c>
      <c r="G40" s="192">
        <v>438.3</v>
      </c>
      <c r="H40" s="192">
        <v>424.3</v>
      </c>
      <c r="I40" s="138">
        <v>371</v>
      </c>
    </row>
    <row r="41" spans="1:9" s="26" customFormat="1" ht="26.25" customHeight="1">
      <c r="A41" s="100"/>
      <c r="B41" s="112" t="s">
        <v>15</v>
      </c>
      <c r="C41" s="119" t="s">
        <v>76</v>
      </c>
      <c r="D41" s="180" t="s">
        <v>10</v>
      </c>
      <c r="E41" s="133" t="s">
        <v>68</v>
      </c>
      <c r="F41" s="181" t="s">
        <v>7</v>
      </c>
      <c r="G41" s="121">
        <f>G42+G54+G57+G65</f>
        <v>107650.2</v>
      </c>
      <c r="H41" s="121">
        <f>H42+H54+H57+H65</f>
        <v>100975.90000000001</v>
      </c>
      <c r="I41" s="121">
        <f>I42+I54+I57+I65</f>
        <v>93681.3</v>
      </c>
    </row>
    <row r="42" spans="1:9" s="26" customFormat="1" ht="26.25" customHeight="1">
      <c r="A42" s="100"/>
      <c r="B42" s="130" t="s">
        <v>16</v>
      </c>
      <c r="C42" s="123" t="s">
        <v>76</v>
      </c>
      <c r="D42" s="125" t="s">
        <v>11</v>
      </c>
      <c r="E42" s="125" t="s">
        <v>68</v>
      </c>
      <c r="F42" s="100" t="s">
        <v>7</v>
      </c>
      <c r="G42" s="138">
        <f>G43+G45+G48+G51</f>
        <v>35299.2</v>
      </c>
      <c r="H42" s="138">
        <f>H43+H45+H48+H51</f>
        <v>35644.2</v>
      </c>
      <c r="I42" s="138">
        <f>I43+I45+I48+I51</f>
        <v>38526.6</v>
      </c>
    </row>
    <row r="43" spans="1:10" s="26" customFormat="1" ht="87" customHeight="1">
      <c r="A43" s="100"/>
      <c r="B43" s="182" t="s">
        <v>138</v>
      </c>
      <c r="C43" s="123" t="s">
        <v>76</v>
      </c>
      <c r="D43" s="131" t="s">
        <v>11</v>
      </c>
      <c r="E43" s="125" t="s">
        <v>130</v>
      </c>
      <c r="F43" s="100" t="s">
        <v>54</v>
      </c>
      <c r="G43" s="154" t="s">
        <v>193</v>
      </c>
      <c r="H43" s="154" t="s">
        <v>164</v>
      </c>
      <c r="I43" s="187">
        <v>8483.8</v>
      </c>
      <c r="J43" s="207">
        <v>4716.2</v>
      </c>
    </row>
    <row r="44" spans="1:10" s="26" customFormat="1" ht="42.75" customHeight="1">
      <c r="A44" s="100"/>
      <c r="B44" s="186" t="s">
        <v>189</v>
      </c>
      <c r="C44" s="123" t="s">
        <v>76</v>
      </c>
      <c r="D44" s="131" t="s">
        <v>11</v>
      </c>
      <c r="E44" s="125" t="s">
        <v>130</v>
      </c>
      <c r="F44" s="100" t="s">
        <v>54</v>
      </c>
      <c r="G44" s="154" t="s">
        <v>194</v>
      </c>
      <c r="H44" s="154"/>
      <c r="I44" s="187"/>
      <c r="J44" s="207"/>
    </row>
    <row r="45" spans="1:9" s="26" customFormat="1" ht="60" customHeight="1">
      <c r="A45" s="100"/>
      <c r="B45" s="170" t="s">
        <v>148</v>
      </c>
      <c r="C45" s="123" t="s">
        <v>76</v>
      </c>
      <c r="D45" s="171" t="s">
        <v>11</v>
      </c>
      <c r="E45" s="159" t="s">
        <v>96</v>
      </c>
      <c r="F45" s="154" t="s">
        <v>7</v>
      </c>
      <c r="G45" s="140" t="str">
        <f>G46</f>
        <v>24450,1</v>
      </c>
      <c r="H45" s="140" t="str">
        <f>H46</f>
        <v>26603</v>
      </c>
      <c r="I45" s="140">
        <f>I46</f>
        <v>29442</v>
      </c>
    </row>
    <row r="46" spans="1:10" s="26" customFormat="1" ht="32.25" customHeight="1">
      <c r="A46" s="100"/>
      <c r="B46" s="102" t="s">
        <v>55</v>
      </c>
      <c r="C46" s="123" t="s">
        <v>76</v>
      </c>
      <c r="D46" s="171" t="s">
        <v>11</v>
      </c>
      <c r="E46" s="159" t="s">
        <v>96</v>
      </c>
      <c r="F46" s="154" t="s">
        <v>54</v>
      </c>
      <c r="G46" s="154" t="s">
        <v>190</v>
      </c>
      <c r="H46" s="154" t="s">
        <v>166</v>
      </c>
      <c r="I46" s="187">
        <v>29442</v>
      </c>
      <c r="J46" s="207">
        <v>24450.1</v>
      </c>
    </row>
    <row r="47" spans="1:9" s="26" customFormat="1" ht="30.75" customHeight="1">
      <c r="A47" s="100"/>
      <c r="B47" s="186" t="s">
        <v>189</v>
      </c>
      <c r="C47" s="123" t="s">
        <v>76</v>
      </c>
      <c r="D47" s="171" t="s">
        <v>11</v>
      </c>
      <c r="E47" s="159" t="s">
        <v>96</v>
      </c>
      <c r="F47" s="154" t="s">
        <v>54</v>
      </c>
      <c r="G47" s="154" t="s">
        <v>190</v>
      </c>
      <c r="H47" s="154"/>
      <c r="I47" s="187"/>
    </row>
    <row r="48" spans="1:9" s="26" customFormat="1" ht="51.75" customHeight="1">
      <c r="A48" s="100"/>
      <c r="B48" s="170" t="s">
        <v>149</v>
      </c>
      <c r="C48" s="123" t="s">
        <v>76</v>
      </c>
      <c r="D48" s="171" t="s">
        <v>11</v>
      </c>
      <c r="E48" s="159" t="s">
        <v>97</v>
      </c>
      <c r="F48" s="154" t="s">
        <v>7</v>
      </c>
      <c r="G48" s="140" t="str">
        <f>G49</f>
        <v>374,2</v>
      </c>
      <c r="H48" s="140" t="str">
        <f>H49</f>
        <v>407,2</v>
      </c>
      <c r="I48" s="140">
        <f>I49</f>
        <v>450.6</v>
      </c>
    </row>
    <row r="49" spans="1:10" s="26" customFormat="1" ht="32.25" customHeight="1">
      <c r="A49" s="100"/>
      <c r="B49" s="102" t="s">
        <v>55</v>
      </c>
      <c r="C49" s="123" t="s">
        <v>76</v>
      </c>
      <c r="D49" s="131" t="s">
        <v>11</v>
      </c>
      <c r="E49" s="125" t="s">
        <v>97</v>
      </c>
      <c r="F49" s="100" t="s">
        <v>54</v>
      </c>
      <c r="G49" s="154" t="s">
        <v>191</v>
      </c>
      <c r="H49" s="154" t="s">
        <v>167</v>
      </c>
      <c r="I49" s="152">
        <v>450.6</v>
      </c>
      <c r="J49" s="207">
        <v>374.2</v>
      </c>
    </row>
    <row r="50" spans="1:9" s="26" customFormat="1" ht="32.25" customHeight="1">
      <c r="A50" s="100"/>
      <c r="B50" s="186" t="s">
        <v>189</v>
      </c>
      <c r="C50" s="123" t="s">
        <v>76</v>
      </c>
      <c r="D50" s="131" t="s">
        <v>11</v>
      </c>
      <c r="E50" s="125" t="s">
        <v>97</v>
      </c>
      <c r="F50" s="100" t="s">
        <v>54</v>
      </c>
      <c r="G50" s="154" t="s">
        <v>191</v>
      </c>
      <c r="H50" s="154"/>
      <c r="I50" s="152"/>
    </row>
    <row r="51" spans="1:9" s="26" customFormat="1" ht="57" customHeight="1">
      <c r="A51" s="100"/>
      <c r="B51" s="170" t="s">
        <v>150</v>
      </c>
      <c r="C51" s="123" t="s">
        <v>76</v>
      </c>
      <c r="D51" s="131" t="s">
        <v>11</v>
      </c>
      <c r="E51" s="125" t="s">
        <v>98</v>
      </c>
      <c r="F51" s="100" t="s">
        <v>7</v>
      </c>
      <c r="G51" s="140" t="str">
        <f>G52</f>
        <v>124,7</v>
      </c>
      <c r="H51" s="140" t="str">
        <f>H52</f>
        <v>135,7</v>
      </c>
      <c r="I51" s="140">
        <f>I52</f>
        <v>150.2</v>
      </c>
    </row>
    <row r="52" spans="1:10" s="26" customFormat="1" ht="31.5" customHeight="1">
      <c r="A52" s="100"/>
      <c r="B52" s="102" t="s">
        <v>55</v>
      </c>
      <c r="C52" s="123" t="s">
        <v>76</v>
      </c>
      <c r="D52" s="131" t="s">
        <v>11</v>
      </c>
      <c r="E52" s="125" t="s">
        <v>98</v>
      </c>
      <c r="F52" s="100" t="s">
        <v>54</v>
      </c>
      <c r="G52" s="154" t="s">
        <v>192</v>
      </c>
      <c r="H52" s="154" t="s">
        <v>168</v>
      </c>
      <c r="I52" s="152">
        <v>150.2</v>
      </c>
      <c r="J52" s="207">
        <v>124.7</v>
      </c>
    </row>
    <row r="53" spans="1:9" s="26" customFormat="1" ht="31.5" customHeight="1">
      <c r="A53" s="100"/>
      <c r="B53" s="186" t="s">
        <v>189</v>
      </c>
      <c r="C53" s="123" t="s">
        <v>76</v>
      </c>
      <c r="D53" s="131" t="s">
        <v>11</v>
      </c>
      <c r="E53" s="125" t="s">
        <v>98</v>
      </c>
      <c r="F53" s="100" t="s">
        <v>54</v>
      </c>
      <c r="G53" s="154" t="s">
        <v>192</v>
      </c>
      <c r="H53" s="154"/>
      <c r="I53" s="152"/>
    </row>
    <row r="54" spans="1:9" s="26" customFormat="1" ht="26.25" customHeight="1">
      <c r="A54" s="100"/>
      <c r="B54" s="172" t="s">
        <v>17</v>
      </c>
      <c r="C54" s="123" t="s">
        <v>76</v>
      </c>
      <c r="D54" s="171" t="s">
        <v>12</v>
      </c>
      <c r="E54" s="159" t="s">
        <v>68</v>
      </c>
      <c r="F54" s="154" t="s">
        <v>7</v>
      </c>
      <c r="G54" s="138">
        <f>SUM(G55)</f>
        <v>4492.5</v>
      </c>
      <c r="H54" s="138">
        <f>SUM(H55)</f>
        <v>3292.5</v>
      </c>
      <c r="I54" s="138">
        <f>SUM(I55)</f>
        <v>3292.5</v>
      </c>
    </row>
    <row r="55" spans="1:10" s="26" customFormat="1" ht="88.5" customHeight="1">
      <c r="A55" s="100"/>
      <c r="B55" s="182" t="s">
        <v>138</v>
      </c>
      <c r="C55" s="123" t="s">
        <v>76</v>
      </c>
      <c r="D55" s="173" t="s">
        <v>12</v>
      </c>
      <c r="E55" s="159" t="s">
        <v>130</v>
      </c>
      <c r="F55" s="154" t="s">
        <v>54</v>
      </c>
      <c r="G55" s="152">
        <v>4492.5</v>
      </c>
      <c r="H55" s="152">
        <v>3292.5</v>
      </c>
      <c r="I55" s="152">
        <v>3292.5</v>
      </c>
      <c r="J55" s="206">
        <v>1200</v>
      </c>
    </row>
    <row r="56" spans="1:10" s="26" customFormat="1" ht="39.75" customHeight="1">
      <c r="A56" s="100"/>
      <c r="B56" s="186" t="s">
        <v>189</v>
      </c>
      <c r="C56" s="123" t="s">
        <v>76</v>
      </c>
      <c r="D56" s="173" t="s">
        <v>12</v>
      </c>
      <c r="E56" s="159" t="s">
        <v>130</v>
      </c>
      <c r="F56" s="154" t="s">
        <v>54</v>
      </c>
      <c r="G56" s="152">
        <v>1200</v>
      </c>
      <c r="H56" s="152"/>
      <c r="I56" s="152"/>
      <c r="J56" s="160"/>
    </row>
    <row r="57" spans="1:9" s="26" customFormat="1" ht="24.75" customHeight="1">
      <c r="A57" s="100"/>
      <c r="B57" s="174" t="s">
        <v>21</v>
      </c>
      <c r="C57" s="123" t="s">
        <v>76</v>
      </c>
      <c r="D57" s="124" t="s">
        <v>1</v>
      </c>
      <c r="E57" s="125" t="s">
        <v>68</v>
      </c>
      <c r="F57" s="101" t="s">
        <v>7</v>
      </c>
      <c r="G57" s="138">
        <f>G58+G63</f>
        <v>57962.200000000004</v>
      </c>
      <c r="H57" s="138">
        <f>H58+H63</f>
        <v>50642.9</v>
      </c>
      <c r="I57" s="138">
        <f>I58+I63</f>
        <v>40465.9</v>
      </c>
    </row>
    <row r="58" spans="1:9" s="26" customFormat="1" ht="47.25" customHeight="1">
      <c r="A58" s="100"/>
      <c r="B58" s="170" t="s">
        <v>177</v>
      </c>
      <c r="C58" s="123" t="s">
        <v>76</v>
      </c>
      <c r="D58" s="131" t="s">
        <v>1</v>
      </c>
      <c r="E58" s="125" t="s">
        <v>92</v>
      </c>
      <c r="F58" s="100" t="s">
        <v>7</v>
      </c>
      <c r="G58" s="152">
        <f>G59</f>
        <v>24290.4</v>
      </c>
      <c r="H58" s="152">
        <f>H59</f>
        <v>24070.2</v>
      </c>
      <c r="I58" s="152">
        <f>I59</f>
        <v>25028.4</v>
      </c>
    </row>
    <row r="59" spans="1:9" s="26" customFormat="1" ht="96.75" customHeight="1">
      <c r="A59" s="100"/>
      <c r="B59" s="182" t="s">
        <v>138</v>
      </c>
      <c r="C59" s="123" t="s">
        <v>76</v>
      </c>
      <c r="D59" s="125" t="s">
        <v>1</v>
      </c>
      <c r="E59" s="125" t="s">
        <v>92</v>
      </c>
      <c r="F59" s="101" t="s">
        <v>54</v>
      </c>
      <c r="G59" s="152">
        <f>SUM(G60:G62)</f>
        <v>24290.4</v>
      </c>
      <c r="H59" s="152">
        <f>SUM(H60:H62)</f>
        <v>24070.2</v>
      </c>
      <c r="I59" s="152">
        <f>SUM(I60:I62)</f>
        <v>25028.4</v>
      </c>
    </row>
    <row r="60" spans="1:9" s="26" customFormat="1" ht="24.75" customHeight="1">
      <c r="A60" s="100"/>
      <c r="B60" s="185" t="s">
        <v>108</v>
      </c>
      <c r="C60" s="123" t="s">
        <v>76</v>
      </c>
      <c r="D60" s="125" t="s">
        <v>1</v>
      </c>
      <c r="E60" s="125" t="s">
        <v>92</v>
      </c>
      <c r="F60" s="101" t="s">
        <v>54</v>
      </c>
      <c r="G60" s="138">
        <v>20971.4</v>
      </c>
      <c r="H60" s="138">
        <v>20971.4</v>
      </c>
      <c r="I60" s="138">
        <v>23301.5</v>
      </c>
    </row>
    <row r="61" spans="1:10" s="26" customFormat="1" ht="24.75" customHeight="1">
      <c r="A61" s="100"/>
      <c r="B61" s="185" t="s">
        <v>99</v>
      </c>
      <c r="C61" s="123" t="s">
        <v>76</v>
      </c>
      <c r="D61" s="125" t="s">
        <v>1</v>
      </c>
      <c r="E61" s="125" t="s">
        <v>92</v>
      </c>
      <c r="F61" s="101" t="s">
        <v>54</v>
      </c>
      <c r="G61" s="138">
        <v>1895.3</v>
      </c>
      <c r="H61" s="138">
        <v>1895.3</v>
      </c>
      <c r="I61" s="138">
        <v>475.5</v>
      </c>
      <c r="J61" s="197"/>
    </row>
    <row r="62" spans="1:10" s="26" customFormat="1" ht="24.75" customHeight="1">
      <c r="A62" s="100"/>
      <c r="B62" s="185" t="s">
        <v>100</v>
      </c>
      <c r="C62" s="123" t="s">
        <v>76</v>
      </c>
      <c r="D62" s="125" t="s">
        <v>1</v>
      </c>
      <c r="E62" s="125" t="s">
        <v>92</v>
      </c>
      <c r="F62" s="101" t="s">
        <v>54</v>
      </c>
      <c r="G62" s="138">
        <v>1423.7</v>
      </c>
      <c r="H62" s="138">
        <v>1203.5</v>
      </c>
      <c r="I62" s="138">
        <v>1251.4</v>
      </c>
      <c r="J62" s="197"/>
    </row>
    <row r="63" spans="1:12" s="26" customFormat="1" ht="89.25" customHeight="1">
      <c r="A63" s="100"/>
      <c r="B63" s="182" t="s">
        <v>138</v>
      </c>
      <c r="C63" s="123" t="s">
        <v>76</v>
      </c>
      <c r="D63" s="159" t="s">
        <v>1</v>
      </c>
      <c r="E63" s="159" t="s">
        <v>130</v>
      </c>
      <c r="F63" s="154" t="s">
        <v>54</v>
      </c>
      <c r="G63" s="152">
        <v>33671.8</v>
      </c>
      <c r="H63" s="152">
        <v>26572.7</v>
      </c>
      <c r="I63" s="152">
        <v>15437.5</v>
      </c>
      <c r="J63" s="206">
        <v>2201.2</v>
      </c>
      <c r="K63" s="160"/>
      <c r="L63" s="26" t="s">
        <v>74</v>
      </c>
    </row>
    <row r="64" spans="1:11" s="26" customFormat="1" ht="33.75" customHeight="1">
      <c r="A64" s="100"/>
      <c r="B64" s="186" t="s">
        <v>189</v>
      </c>
      <c r="C64" s="123" t="s">
        <v>76</v>
      </c>
      <c r="D64" s="159" t="s">
        <v>1</v>
      </c>
      <c r="E64" s="159" t="s">
        <v>130</v>
      </c>
      <c r="F64" s="154" t="s">
        <v>54</v>
      </c>
      <c r="G64" s="152">
        <v>2201.2</v>
      </c>
      <c r="H64" s="152"/>
      <c r="I64" s="152"/>
      <c r="J64" s="160"/>
      <c r="K64" s="160"/>
    </row>
    <row r="65" spans="1:10" s="26" customFormat="1" ht="42" customHeight="1">
      <c r="A65" s="100"/>
      <c r="B65" s="129" t="s">
        <v>158</v>
      </c>
      <c r="C65" s="123" t="s">
        <v>76</v>
      </c>
      <c r="D65" s="159" t="s">
        <v>159</v>
      </c>
      <c r="E65" s="159" t="s">
        <v>68</v>
      </c>
      <c r="F65" s="154" t="s">
        <v>7</v>
      </c>
      <c r="G65" s="138">
        <f aca="true" t="shared" si="2" ref="G65:I68">SUM(G66)</f>
        <v>9896.3</v>
      </c>
      <c r="H65" s="138">
        <f t="shared" si="2"/>
        <v>11396.3</v>
      </c>
      <c r="I65" s="138">
        <f t="shared" si="2"/>
        <v>11396.3</v>
      </c>
      <c r="J65" s="158"/>
    </row>
    <row r="66" spans="1:10" s="26" customFormat="1" ht="75.75" customHeight="1">
      <c r="A66" s="100"/>
      <c r="B66" s="182" t="s">
        <v>138</v>
      </c>
      <c r="C66" s="123" t="s">
        <v>76</v>
      </c>
      <c r="D66" s="159" t="s">
        <v>159</v>
      </c>
      <c r="E66" s="159" t="s">
        <v>130</v>
      </c>
      <c r="F66" s="154" t="s">
        <v>54</v>
      </c>
      <c r="G66" s="152">
        <v>9896.3</v>
      </c>
      <c r="H66" s="152">
        <v>11396.3</v>
      </c>
      <c r="I66" s="152">
        <v>11396.3</v>
      </c>
      <c r="J66" s="196"/>
    </row>
    <row r="67" spans="1:9" s="26" customFormat="1" ht="35.25" customHeight="1">
      <c r="A67" s="100"/>
      <c r="B67" s="178" t="s">
        <v>87</v>
      </c>
      <c r="C67" s="119" t="s">
        <v>76</v>
      </c>
      <c r="D67" s="177" t="s">
        <v>88</v>
      </c>
      <c r="E67" s="177" t="s">
        <v>68</v>
      </c>
      <c r="F67" s="179" t="s">
        <v>7</v>
      </c>
      <c r="G67" s="121">
        <f t="shared" si="2"/>
        <v>4520.7</v>
      </c>
      <c r="H67" s="121">
        <f t="shared" si="2"/>
        <v>1520.7</v>
      </c>
      <c r="I67" s="121">
        <f t="shared" si="2"/>
        <v>1520.7</v>
      </c>
    </row>
    <row r="68" spans="1:9" s="26" customFormat="1" ht="29.25" customHeight="1">
      <c r="A68" s="100"/>
      <c r="B68" s="102" t="s">
        <v>89</v>
      </c>
      <c r="C68" s="123" t="s">
        <v>76</v>
      </c>
      <c r="D68" s="125" t="s">
        <v>86</v>
      </c>
      <c r="E68" s="125" t="s">
        <v>68</v>
      </c>
      <c r="F68" s="101" t="s">
        <v>7</v>
      </c>
      <c r="G68" s="138">
        <f t="shared" si="2"/>
        <v>4520.7</v>
      </c>
      <c r="H68" s="138">
        <f t="shared" si="2"/>
        <v>1520.7</v>
      </c>
      <c r="I68" s="138">
        <f t="shared" si="2"/>
        <v>1520.7</v>
      </c>
    </row>
    <row r="69" spans="1:10" s="26" customFormat="1" ht="88.5" customHeight="1">
      <c r="A69" s="100"/>
      <c r="B69" s="182" t="s">
        <v>138</v>
      </c>
      <c r="C69" s="123" t="s">
        <v>76</v>
      </c>
      <c r="D69" s="125" t="s">
        <v>86</v>
      </c>
      <c r="E69" s="125" t="s">
        <v>130</v>
      </c>
      <c r="F69" s="100" t="s">
        <v>54</v>
      </c>
      <c r="G69" s="152">
        <v>4520.7</v>
      </c>
      <c r="H69" s="152">
        <v>1520.7</v>
      </c>
      <c r="I69" s="152">
        <v>1520.7</v>
      </c>
      <c r="J69" s="204">
        <v>3000</v>
      </c>
    </row>
    <row r="70" spans="1:10" s="26" customFormat="1" ht="41.25" customHeight="1">
      <c r="A70" s="100"/>
      <c r="B70" s="186" t="s">
        <v>189</v>
      </c>
      <c r="C70" s="123" t="s">
        <v>76</v>
      </c>
      <c r="D70" s="125" t="s">
        <v>86</v>
      </c>
      <c r="E70" s="125" t="s">
        <v>130</v>
      </c>
      <c r="F70" s="100" t="s">
        <v>54</v>
      </c>
      <c r="G70" s="152">
        <v>3000</v>
      </c>
      <c r="H70" s="152"/>
      <c r="I70" s="152"/>
      <c r="J70" s="205"/>
    </row>
    <row r="71" spans="1:9" s="26" customFormat="1" ht="32.25" customHeight="1">
      <c r="A71" s="100"/>
      <c r="B71" s="112" t="s">
        <v>23</v>
      </c>
      <c r="C71" s="119" t="s">
        <v>76</v>
      </c>
      <c r="D71" s="133" t="s">
        <v>24</v>
      </c>
      <c r="E71" s="120" t="s">
        <v>68</v>
      </c>
      <c r="F71" s="113" t="s">
        <v>7</v>
      </c>
      <c r="G71" s="121">
        <f aca="true" t="shared" si="3" ref="G71:I72">SUM(G72)</f>
        <v>1</v>
      </c>
      <c r="H71" s="121">
        <f t="shared" si="3"/>
        <v>1</v>
      </c>
      <c r="I71" s="121">
        <f t="shared" si="3"/>
        <v>1</v>
      </c>
    </row>
    <row r="72" spans="1:9" s="26" customFormat="1" ht="28.5" customHeight="1">
      <c r="A72" s="100"/>
      <c r="B72" s="130" t="s">
        <v>119</v>
      </c>
      <c r="C72" s="123" t="s">
        <v>76</v>
      </c>
      <c r="D72" s="125" t="s">
        <v>8</v>
      </c>
      <c r="E72" s="140" t="s">
        <v>68</v>
      </c>
      <c r="F72" s="100" t="s">
        <v>7</v>
      </c>
      <c r="G72" s="138">
        <f t="shared" si="3"/>
        <v>1</v>
      </c>
      <c r="H72" s="138">
        <f t="shared" si="3"/>
        <v>1</v>
      </c>
      <c r="I72" s="138">
        <f t="shared" si="3"/>
        <v>1</v>
      </c>
    </row>
    <row r="73" spans="1:9" s="26" customFormat="1" ht="87" customHeight="1">
      <c r="A73" s="100"/>
      <c r="B73" s="182" t="s">
        <v>140</v>
      </c>
      <c r="C73" s="123" t="s">
        <v>76</v>
      </c>
      <c r="D73" s="125" t="s">
        <v>8</v>
      </c>
      <c r="E73" s="159" t="s">
        <v>73</v>
      </c>
      <c r="F73" s="100" t="s">
        <v>54</v>
      </c>
      <c r="G73" s="152">
        <v>1</v>
      </c>
      <c r="H73" s="152">
        <v>1</v>
      </c>
      <c r="I73" s="152">
        <v>1</v>
      </c>
    </row>
    <row r="74" spans="1:9" s="26" customFormat="1" ht="34.5" customHeight="1">
      <c r="A74" s="100"/>
      <c r="B74" s="183" t="s">
        <v>127</v>
      </c>
      <c r="C74" s="119" t="s">
        <v>76</v>
      </c>
      <c r="D74" s="133" t="s">
        <v>40</v>
      </c>
      <c r="E74" s="177" t="s">
        <v>68</v>
      </c>
      <c r="F74" s="113" t="s">
        <v>7</v>
      </c>
      <c r="G74" s="189">
        <f>G75+G81</f>
        <v>130457.79999999999</v>
      </c>
      <c r="H74" s="189">
        <f>H75+H81</f>
        <v>157189.99999999997</v>
      </c>
      <c r="I74" s="189">
        <f>I75+I81</f>
        <v>228540.4</v>
      </c>
    </row>
    <row r="75" spans="1:9" s="26" customFormat="1" ht="35.25" customHeight="1">
      <c r="A75" s="100"/>
      <c r="B75" s="184" t="s">
        <v>41</v>
      </c>
      <c r="C75" s="123" t="s">
        <v>76</v>
      </c>
      <c r="D75" s="125" t="s">
        <v>42</v>
      </c>
      <c r="E75" s="159" t="s">
        <v>68</v>
      </c>
      <c r="F75" s="100" t="s">
        <v>7</v>
      </c>
      <c r="G75" s="152">
        <f>G76+G78</f>
        <v>105281.4</v>
      </c>
      <c r="H75" s="152">
        <f>H76+H78</f>
        <v>132013.59999999998</v>
      </c>
      <c r="I75" s="152">
        <f>I76+I78</f>
        <v>203364</v>
      </c>
    </row>
    <row r="76" spans="1:9" s="26" customFormat="1" ht="80.25" customHeight="1">
      <c r="A76" s="100"/>
      <c r="B76" s="182" t="s">
        <v>138</v>
      </c>
      <c r="C76" s="123" t="s">
        <v>76</v>
      </c>
      <c r="D76" s="125" t="s">
        <v>42</v>
      </c>
      <c r="E76" s="125" t="s">
        <v>130</v>
      </c>
      <c r="F76" s="100" t="s">
        <v>54</v>
      </c>
      <c r="G76" s="152">
        <v>3000</v>
      </c>
      <c r="H76" s="152">
        <v>36197.7</v>
      </c>
      <c r="I76" s="152">
        <v>102040.8</v>
      </c>
    </row>
    <row r="77" spans="1:9" s="26" customFormat="1" ht="31.5" customHeight="1">
      <c r="A77" s="100"/>
      <c r="B77" s="169" t="s">
        <v>53</v>
      </c>
      <c r="C77" s="123" t="s">
        <v>76</v>
      </c>
      <c r="D77" s="125" t="s">
        <v>42</v>
      </c>
      <c r="E77" s="125" t="s">
        <v>130</v>
      </c>
      <c r="F77" s="100" t="s">
        <v>54</v>
      </c>
      <c r="G77" s="152">
        <v>0</v>
      </c>
      <c r="H77" s="152">
        <v>34387.8</v>
      </c>
      <c r="I77" s="152">
        <v>96938.8</v>
      </c>
    </row>
    <row r="78" spans="1:10" s="26" customFormat="1" ht="90" customHeight="1">
      <c r="A78" s="100"/>
      <c r="B78" s="182" t="s">
        <v>140</v>
      </c>
      <c r="C78" s="123" t="s">
        <v>76</v>
      </c>
      <c r="D78" s="125" t="s">
        <v>42</v>
      </c>
      <c r="E78" s="159" t="s">
        <v>73</v>
      </c>
      <c r="F78" s="100" t="s">
        <v>54</v>
      </c>
      <c r="G78" s="152">
        <v>102281.4</v>
      </c>
      <c r="H78" s="152">
        <v>95815.9</v>
      </c>
      <c r="I78" s="152">
        <v>101323.2</v>
      </c>
      <c r="J78" s="204">
        <v>5779</v>
      </c>
    </row>
    <row r="79" spans="1:10" s="26" customFormat="1" ht="30" customHeight="1">
      <c r="A79" s="100"/>
      <c r="B79" s="186" t="s">
        <v>189</v>
      </c>
      <c r="C79" s="123" t="s">
        <v>76</v>
      </c>
      <c r="D79" s="125" t="s">
        <v>42</v>
      </c>
      <c r="E79" s="159" t="s">
        <v>73</v>
      </c>
      <c r="F79" s="100" t="s">
        <v>54</v>
      </c>
      <c r="G79" s="152">
        <v>4489</v>
      </c>
      <c r="H79" s="152"/>
      <c r="I79" s="152"/>
      <c r="J79" s="205"/>
    </row>
    <row r="80" spans="1:9" s="26" customFormat="1" ht="31.5" customHeight="1">
      <c r="A80" s="100"/>
      <c r="B80" s="169" t="s">
        <v>53</v>
      </c>
      <c r="C80" s="123" t="s">
        <v>76</v>
      </c>
      <c r="D80" s="125" t="s">
        <v>42</v>
      </c>
      <c r="E80" s="159" t="s">
        <v>73</v>
      </c>
      <c r="F80" s="100" t="s">
        <v>54</v>
      </c>
      <c r="G80" s="152">
        <v>32307.1</v>
      </c>
      <c r="H80" s="152">
        <v>32307.1</v>
      </c>
      <c r="I80" s="152">
        <v>32307.1</v>
      </c>
    </row>
    <row r="81" spans="1:9" s="26" customFormat="1" ht="31.5" customHeight="1">
      <c r="A81" s="100"/>
      <c r="B81" s="182" t="s">
        <v>50</v>
      </c>
      <c r="C81" s="123" t="s">
        <v>76</v>
      </c>
      <c r="D81" s="125" t="s">
        <v>49</v>
      </c>
      <c r="E81" s="159" t="s">
        <v>68</v>
      </c>
      <c r="F81" s="100" t="s">
        <v>7</v>
      </c>
      <c r="G81" s="152">
        <f>G82</f>
        <v>25176.4</v>
      </c>
      <c r="H81" s="152">
        <f>H82</f>
        <v>25176.4</v>
      </c>
      <c r="I81" s="152">
        <f>I82</f>
        <v>25176.4</v>
      </c>
    </row>
    <row r="82" spans="1:9" s="26" customFormat="1" ht="82.5" customHeight="1">
      <c r="A82" s="100"/>
      <c r="B82" s="182" t="s">
        <v>140</v>
      </c>
      <c r="C82" s="123" t="s">
        <v>76</v>
      </c>
      <c r="D82" s="125" t="s">
        <v>49</v>
      </c>
      <c r="E82" s="159" t="s">
        <v>73</v>
      </c>
      <c r="F82" s="100" t="s">
        <v>54</v>
      </c>
      <c r="G82" s="152">
        <v>25176.4</v>
      </c>
      <c r="H82" s="152">
        <v>25176.4</v>
      </c>
      <c r="I82" s="152">
        <v>25176.4</v>
      </c>
    </row>
    <row r="83" spans="1:9" s="26" customFormat="1" ht="27" customHeight="1">
      <c r="A83" s="100"/>
      <c r="B83" s="175" t="s">
        <v>27</v>
      </c>
      <c r="C83" s="119" t="s">
        <v>76</v>
      </c>
      <c r="D83" s="133" t="s">
        <v>28</v>
      </c>
      <c r="E83" s="133" t="s">
        <v>68</v>
      </c>
      <c r="F83" s="113" t="s">
        <v>7</v>
      </c>
      <c r="G83" s="121">
        <f>G84+G86</f>
        <v>4975.5</v>
      </c>
      <c r="H83" s="121">
        <f>H84+H86</f>
        <v>4975.5</v>
      </c>
      <c r="I83" s="121">
        <f>I84+I86</f>
        <v>4975.5</v>
      </c>
    </row>
    <row r="84" spans="1:10" s="26" customFormat="1" ht="29.25" customHeight="1">
      <c r="A84" s="100"/>
      <c r="B84" s="105" t="s">
        <v>29</v>
      </c>
      <c r="C84" s="123" t="s">
        <v>76</v>
      </c>
      <c r="D84" s="125" t="s">
        <v>9</v>
      </c>
      <c r="E84" s="125" t="s">
        <v>68</v>
      </c>
      <c r="F84" s="100" t="s">
        <v>7</v>
      </c>
      <c r="G84" s="138">
        <f>SUM(G85)</f>
        <v>969.8</v>
      </c>
      <c r="H84" s="138">
        <f>SUM(H85)</f>
        <v>969.8</v>
      </c>
      <c r="I84" s="138">
        <f>SUM(I85)</f>
        <v>969.8</v>
      </c>
      <c r="J84" s="158"/>
    </row>
    <row r="85" spans="1:11" s="26" customFormat="1" ht="39" customHeight="1">
      <c r="A85" s="100"/>
      <c r="B85" s="102" t="s">
        <v>185</v>
      </c>
      <c r="C85" s="123" t="s">
        <v>76</v>
      </c>
      <c r="D85" s="125" t="s">
        <v>9</v>
      </c>
      <c r="E85" s="125" t="s">
        <v>180</v>
      </c>
      <c r="F85" s="100" t="s">
        <v>186</v>
      </c>
      <c r="G85" s="152">
        <v>969.8</v>
      </c>
      <c r="H85" s="152">
        <v>969.8</v>
      </c>
      <c r="I85" s="152">
        <v>969.8</v>
      </c>
      <c r="J85" s="198"/>
      <c r="K85" s="195"/>
    </row>
    <row r="86" spans="1:10" s="26" customFormat="1" ht="30.75" customHeight="1">
      <c r="A86" s="100"/>
      <c r="B86" s="184" t="s">
        <v>32</v>
      </c>
      <c r="C86" s="123" t="s">
        <v>76</v>
      </c>
      <c r="D86" s="125" t="s">
        <v>33</v>
      </c>
      <c r="E86" s="125" t="s">
        <v>68</v>
      </c>
      <c r="F86" s="100" t="s">
        <v>7</v>
      </c>
      <c r="G86" s="152">
        <f>G87++G90</f>
        <v>4005.7000000000003</v>
      </c>
      <c r="H86" s="152">
        <f>H87++H90</f>
        <v>4005.7000000000003</v>
      </c>
      <c r="I86" s="152">
        <f>I87++I90</f>
        <v>4005.7000000000003</v>
      </c>
      <c r="J86" s="158"/>
    </row>
    <row r="87" spans="1:10" s="26" customFormat="1" ht="88.5" customHeight="1">
      <c r="A87" s="100"/>
      <c r="B87" s="182" t="s">
        <v>138</v>
      </c>
      <c r="C87" s="123" t="s">
        <v>76</v>
      </c>
      <c r="D87" s="125" t="s">
        <v>33</v>
      </c>
      <c r="E87" s="125" t="s">
        <v>130</v>
      </c>
      <c r="F87" s="100" t="s">
        <v>7</v>
      </c>
      <c r="G87" s="193">
        <f>SUM(G88:G89)</f>
        <v>3185.8</v>
      </c>
      <c r="H87" s="193">
        <f>SUM(H88:H89)</f>
        <v>3185.8</v>
      </c>
      <c r="I87" s="193">
        <f>SUM(I88:I89)</f>
        <v>3185.8</v>
      </c>
      <c r="J87" s="158"/>
    </row>
    <row r="88" spans="1:10" s="26" customFormat="1" ht="30.75" customHeight="1">
      <c r="A88" s="100"/>
      <c r="B88" s="186" t="s">
        <v>37</v>
      </c>
      <c r="C88" s="123" t="s">
        <v>76</v>
      </c>
      <c r="D88" s="125" t="s">
        <v>33</v>
      </c>
      <c r="E88" s="125" t="s">
        <v>130</v>
      </c>
      <c r="F88" s="100" t="s">
        <v>54</v>
      </c>
      <c r="G88" s="193">
        <v>2244.5</v>
      </c>
      <c r="H88" s="193">
        <v>2244.5</v>
      </c>
      <c r="I88" s="152">
        <v>2244.5</v>
      </c>
      <c r="J88" s="158"/>
    </row>
    <row r="89" spans="1:10" s="26" customFormat="1" ht="30.75" customHeight="1">
      <c r="A89" s="100"/>
      <c r="B89" s="186" t="s">
        <v>34</v>
      </c>
      <c r="C89" s="123" t="s">
        <v>76</v>
      </c>
      <c r="D89" s="125" t="s">
        <v>33</v>
      </c>
      <c r="E89" s="125" t="s">
        <v>130</v>
      </c>
      <c r="F89" s="100" t="s">
        <v>54</v>
      </c>
      <c r="G89" s="193">
        <v>941.3</v>
      </c>
      <c r="H89" s="193">
        <v>941.3</v>
      </c>
      <c r="I89" s="152">
        <v>941.3</v>
      </c>
      <c r="J89" s="158"/>
    </row>
    <row r="90" spans="1:10" s="26" customFormat="1" ht="93" customHeight="1">
      <c r="A90" s="100"/>
      <c r="B90" s="182" t="s">
        <v>138</v>
      </c>
      <c r="C90" s="123" t="s">
        <v>76</v>
      </c>
      <c r="D90" s="125" t="s">
        <v>33</v>
      </c>
      <c r="E90" s="125" t="s">
        <v>130</v>
      </c>
      <c r="F90" s="100" t="s">
        <v>54</v>
      </c>
      <c r="G90" s="152">
        <v>819.9</v>
      </c>
      <c r="H90" s="152">
        <v>819.9</v>
      </c>
      <c r="I90" s="152">
        <v>819.9</v>
      </c>
      <c r="J90" s="158"/>
    </row>
    <row r="91" spans="1:9" s="26" customFormat="1" ht="26.25" customHeight="1">
      <c r="A91" s="100"/>
      <c r="B91" s="175" t="s">
        <v>43</v>
      </c>
      <c r="C91" s="119" t="s">
        <v>76</v>
      </c>
      <c r="D91" s="133" t="s">
        <v>44</v>
      </c>
      <c r="E91" s="120" t="s">
        <v>68</v>
      </c>
      <c r="F91" s="113" t="s">
        <v>7</v>
      </c>
      <c r="G91" s="121">
        <f>SUM(G92)</f>
        <v>43428.6</v>
      </c>
      <c r="H91" s="121">
        <f>SUM(H92)</f>
        <v>44928.6</v>
      </c>
      <c r="I91" s="121">
        <f>SUM(I92)</f>
        <v>44928.6</v>
      </c>
    </row>
    <row r="92" spans="1:9" s="26" customFormat="1" ht="26.25" customHeight="1">
      <c r="A92" s="100"/>
      <c r="B92" s="105" t="s">
        <v>45</v>
      </c>
      <c r="C92" s="123" t="s">
        <v>76</v>
      </c>
      <c r="D92" s="125" t="s">
        <v>46</v>
      </c>
      <c r="E92" s="140" t="s">
        <v>68</v>
      </c>
      <c r="F92" s="100" t="s">
        <v>7</v>
      </c>
      <c r="G92" s="138">
        <f>G93</f>
        <v>43428.6</v>
      </c>
      <c r="H92" s="138">
        <f>H93</f>
        <v>44928.6</v>
      </c>
      <c r="I92" s="138">
        <f>I93</f>
        <v>44928.6</v>
      </c>
    </row>
    <row r="93" spans="1:10" s="26" customFormat="1" ht="87.75" customHeight="1">
      <c r="A93" s="100"/>
      <c r="B93" s="182" t="s">
        <v>139</v>
      </c>
      <c r="C93" s="123" t="s">
        <v>76</v>
      </c>
      <c r="D93" s="125" t="s">
        <v>46</v>
      </c>
      <c r="E93" s="159" t="s">
        <v>129</v>
      </c>
      <c r="F93" s="100" t="s">
        <v>54</v>
      </c>
      <c r="G93" s="152">
        <v>43428.6</v>
      </c>
      <c r="H93" s="152">
        <v>44928.6</v>
      </c>
      <c r="I93" s="152">
        <v>44928.6</v>
      </c>
      <c r="J93" s="196"/>
    </row>
    <row r="94" spans="1:9" s="26" customFormat="1" ht="30" customHeight="1">
      <c r="A94" s="100"/>
      <c r="B94" s="175" t="s">
        <v>120</v>
      </c>
      <c r="C94" s="119" t="s">
        <v>76</v>
      </c>
      <c r="D94" s="180" t="s">
        <v>39</v>
      </c>
      <c r="E94" s="133" t="s">
        <v>68</v>
      </c>
      <c r="F94" s="181" t="s">
        <v>7</v>
      </c>
      <c r="G94" s="121">
        <f>SUM(G95)</f>
        <v>7</v>
      </c>
      <c r="H94" s="121">
        <f>SUM(H95)</f>
        <v>2.5</v>
      </c>
      <c r="I94" s="121">
        <f>SUM(I95)</f>
        <v>1.8</v>
      </c>
    </row>
    <row r="95" spans="1:9" s="26" customFormat="1" ht="30" customHeight="1">
      <c r="A95" s="100"/>
      <c r="B95" s="105" t="s">
        <v>121</v>
      </c>
      <c r="C95" s="123" t="s">
        <v>76</v>
      </c>
      <c r="D95" s="124" t="s">
        <v>38</v>
      </c>
      <c r="E95" s="125" t="s">
        <v>68</v>
      </c>
      <c r="F95" s="101" t="s">
        <v>7</v>
      </c>
      <c r="G95" s="138">
        <f>G96</f>
        <v>7</v>
      </c>
      <c r="H95" s="138">
        <f>H96</f>
        <v>2.5</v>
      </c>
      <c r="I95" s="138">
        <f>I96</f>
        <v>1.8</v>
      </c>
    </row>
    <row r="96" spans="1:9" s="26" customFormat="1" ht="30" customHeight="1">
      <c r="A96" s="100"/>
      <c r="B96" s="127" t="s">
        <v>62</v>
      </c>
      <c r="C96" s="126" t="s">
        <v>76</v>
      </c>
      <c r="D96" s="128" t="s">
        <v>38</v>
      </c>
      <c r="E96" s="125" t="s">
        <v>72</v>
      </c>
      <c r="F96" s="100" t="s">
        <v>61</v>
      </c>
      <c r="G96" s="152">
        <v>7</v>
      </c>
      <c r="H96" s="152">
        <v>2.5</v>
      </c>
      <c r="I96" s="192">
        <v>1.8</v>
      </c>
    </row>
    <row r="97" spans="1:9" s="26" customFormat="1" ht="30" customHeight="1">
      <c r="A97" s="113" t="s">
        <v>128</v>
      </c>
      <c r="B97" s="142" t="s">
        <v>131</v>
      </c>
      <c r="C97" s="119" t="s">
        <v>132</v>
      </c>
      <c r="D97" s="133" t="s">
        <v>7</v>
      </c>
      <c r="E97" s="133" t="s">
        <v>68</v>
      </c>
      <c r="F97" s="113" t="s">
        <v>7</v>
      </c>
      <c r="G97" s="166">
        <f aca="true" t="shared" si="4" ref="G97:I99">SUM(G98)</f>
        <v>1021.7</v>
      </c>
      <c r="H97" s="166">
        <f t="shared" si="4"/>
        <v>1022.5</v>
      </c>
      <c r="I97" s="166">
        <f t="shared" si="4"/>
        <v>1022.5</v>
      </c>
    </row>
    <row r="98" spans="1:9" s="26" customFormat="1" ht="30" customHeight="1">
      <c r="A98" s="100"/>
      <c r="B98" s="167" t="s">
        <v>14</v>
      </c>
      <c r="C98" s="123" t="s">
        <v>132</v>
      </c>
      <c r="D98" s="125" t="s">
        <v>22</v>
      </c>
      <c r="E98" s="125" t="s">
        <v>133</v>
      </c>
      <c r="F98" s="100" t="s">
        <v>7</v>
      </c>
      <c r="G98" s="154">
        <f t="shared" si="4"/>
        <v>1021.7</v>
      </c>
      <c r="H98" s="154">
        <f t="shared" si="4"/>
        <v>1022.5</v>
      </c>
      <c r="I98" s="154">
        <f t="shared" si="4"/>
        <v>1022.5</v>
      </c>
    </row>
    <row r="99" spans="1:9" s="26" customFormat="1" ht="54.75" customHeight="1">
      <c r="A99" s="100"/>
      <c r="B99" s="169" t="s">
        <v>0</v>
      </c>
      <c r="C99" s="123" t="s">
        <v>132</v>
      </c>
      <c r="D99" s="125" t="s">
        <v>3</v>
      </c>
      <c r="E99" s="125" t="s">
        <v>68</v>
      </c>
      <c r="F99" s="100" t="s">
        <v>7</v>
      </c>
      <c r="G99" s="154">
        <f t="shared" si="4"/>
        <v>1021.7</v>
      </c>
      <c r="H99" s="154">
        <f t="shared" si="4"/>
        <v>1022.5</v>
      </c>
      <c r="I99" s="154">
        <f t="shared" si="4"/>
        <v>1022.5</v>
      </c>
    </row>
    <row r="100" spans="1:9" s="26" customFormat="1" ht="30" customHeight="1">
      <c r="A100" s="100"/>
      <c r="B100" s="122" t="s">
        <v>137</v>
      </c>
      <c r="C100" s="123" t="s">
        <v>132</v>
      </c>
      <c r="D100" s="125" t="s">
        <v>3</v>
      </c>
      <c r="E100" s="125" t="s">
        <v>69</v>
      </c>
      <c r="F100" s="100" t="s">
        <v>7</v>
      </c>
      <c r="G100" s="194">
        <f>G101+G102</f>
        <v>1021.7</v>
      </c>
      <c r="H100" s="194">
        <f>H101+H102</f>
        <v>1022.5</v>
      </c>
      <c r="I100" s="194">
        <f>I101+I102</f>
        <v>1022.5</v>
      </c>
    </row>
    <row r="101" spans="1:9" s="26" customFormat="1" ht="30" customHeight="1">
      <c r="A101" s="100"/>
      <c r="B101" s="99" t="s">
        <v>58</v>
      </c>
      <c r="C101" s="123" t="s">
        <v>132</v>
      </c>
      <c r="D101" s="125" t="s">
        <v>3</v>
      </c>
      <c r="E101" s="125" t="s">
        <v>70</v>
      </c>
      <c r="F101" s="100" t="s">
        <v>57</v>
      </c>
      <c r="G101" s="154" t="s">
        <v>161</v>
      </c>
      <c r="H101" s="154" t="s">
        <v>161</v>
      </c>
      <c r="I101" s="152">
        <v>840</v>
      </c>
    </row>
    <row r="102" spans="1:9" s="26" customFormat="1" ht="36.75" customHeight="1">
      <c r="A102" s="100"/>
      <c r="B102" s="99" t="s">
        <v>63</v>
      </c>
      <c r="C102" s="123" t="s">
        <v>132</v>
      </c>
      <c r="D102" s="125" t="s">
        <v>3</v>
      </c>
      <c r="E102" s="125" t="s">
        <v>71</v>
      </c>
      <c r="F102" s="100" t="s">
        <v>59</v>
      </c>
      <c r="G102" s="154" t="s">
        <v>105</v>
      </c>
      <c r="H102" s="154" t="s">
        <v>165</v>
      </c>
      <c r="I102" s="152">
        <v>182.5</v>
      </c>
    </row>
    <row r="103" spans="1:9" s="26" customFormat="1" ht="39.75" customHeight="1">
      <c r="A103" s="100"/>
      <c r="B103" s="132" t="s">
        <v>56</v>
      </c>
      <c r="C103" s="119"/>
      <c r="D103" s="133"/>
      <c r="E103" s="134"/>
      <c r="F103" s="113"/>
      <c r="G103" s="189">
        <f>SUM(G13,G97)</f>
        <v>392587.6</v>
      </c>
      <c r="H103" s="189">
        <f>SUM(H13,H97)</f>
        <v>375123.5</v>
      </c>
      <c r="I103" s="189">
        <f>SUM(I13,I97)</f>
        <v>439973.7</v>
      </c>
    </row>
    <row r="104" spans="1:9" s="26" customFormat="1" ht="36" customHeight="1">
      <c r="A104" s="45"/>
      <c r="B104" s="168"/>
      <c r="C104" s="29"/>
      <c r="D104" s="29"/>
      <c r="E104" s="29"/>
      <c r="F104" s="30"/>
      <c r="G104" s="188"/>
      <c r="H104" s="188"/>
      <c r="I104" s="188"/>
    </row>
    <row r="105" spans="1:9" s="26" customFormat="1" ht="12.75">
      <c r="A105" s="45"/>
      <c r="B105" s="51"/>
      <c r="C105" s="29"/>
      <c r="D105" s="29"/>
      <c r="E105" s="29"/>
      <c r="F105" s="30"/>
      <c r="G105" s="30"/>
      <c r="H105" s="30"/>
      <c r="I105" s="30"/>
    </row>
    <row r="106" spans="1:9" s="36" customFormat="1" ht="20.25" customHeight="1">
      <c r="A106" s="44"/>
      <c r="B106" s="52"/>
      <c r="C106" s="10"/>
      <c r="D106" s="10"/>
      <c r="E106" s="10"/>
      <c r="F106" s="27"/>
      <c r="G106" s="27"/>
      <c r="H106" s="27"/>
      <c r="I106" s="27"/>
    </row>
    <row r="107" spans="1:9" s="26" customFormat="1" ht="12.75">
      <c r="A107" s="45"/>
      <c r="B107" s="54"/>
      <c r="C107" s="29"/>
      <c r="D107" s="29"/>
      <c r="E107" s="29"/>
      <c r="F107" s="30"/>
      <c r="G107" s="30"/>
      <c r="H107" s="30"/>
      <c r="I107" s="30"/>
    </row>
    <row r="108" spans="1:9" s="28" customFormat="1" ht="54.75" customHeight="1">
      <c r="A108" s="46"/>
      <c r="B108" s="52"/>
      <c r="C108" s="10"/>
      <c r="D108" s="10"/>
      <c r="E108" s="10"/>
      <c r="F108" s="27"/>
      <c r="G108" s="27"/>
      <c r="H108" s="27"/>
      <c r="I108" s="27"/>
    </row>
    <row r="109" spans="1:9" s="26" customFormat="1" ht="12.75">
      <c r="A109" s="45"/>
      <c r="B109" s="53"/>
      <c r="C109" s="29"/>
      <c r="D109" s="29"/>
      <c r="E109" s="29"/>
      <c r="F109" s="30"/>
      <c r="G109" s="30"/>
      <c r="H109" s="30"/>
      <c r="I109" s="30"/>
    </row>
    <row r="110" spans="1:9" s="26" customFormat="1" ht="49.5" customHeight="1">
      <c r="A110" s="45"/>
      <c r="B110" s="52"/>
      <c r="C110" s="29"/>
      <c r="D110" s="29"/>
      <c r="E110" s="29"/>
      <c r="F110" s="30"/>
      <c r="G110" s="30"/>
      <c r="H110" s="30"/>
      <c r="I110" s="30"/>
    </row>
    <row r="111" spans="1:9" s="26" customFormat="1" ht="16.5" customHeight="1">
      <c r="A111" s="45"/>
      <c r="B111" s="62"/>
      <c r="C111" s="29"/>
      <c r="D111" s="29"/>
      <c r="E111" s="29"/>
      <c r="F111" s="30"/>
      <c r="G111" s="30"/>
      <c r="H111" s="30"/>
      <c r="I111" s="30"/>
    </row>
    <row r="112" spans="1:9" s="26" customFormat="1" ht="12.75">
      <c r="A112" s="45"/>
      <c r="B112" s="52"/>
      <c r="C112" s="29"/>
      <c r="D112" s="29"/>
      <c r="E112" s="29"/>
      <c r="F112" s="30"/>
      <c r="G112" s="30"/>
      <c r="H112" s="30"/>
      <c r="I112" s="30"/>
    </row>
    <row r="113" spans="1:9" s="26" customFormat="1" ht="12.75">
      <c r="A113" s="45"/>
      <c r="B113" s="52"/>
      <c r="C113" s="29"/>
      <c r="D113" s="29"/>
      <c r="E113" s="29"/>
      <c r="F113" s="30"/>
      <c r="G113" s="30"/>
      <c r="H113" s="30"/>
      <c r="I113" s="30"/>
    </row>
    <row r="114" spans="1:9" s="26" customFormat="1" ht="12.75">
      <c r="A114" s="45"/>
      <c r="B114" s="51"/>
      <c r="C114" s="29"/>
      <c r="D114" s="29"/>
      <c r="E114" s="29"/>
      <c r="F114" s="30"/>
      <c r="G114" s="30"/>
      <c r="H114" s="30"/>
      <c r="I114" s="30"/>
    </row>
    <row r="115" spans="1:9" s="26" customFormat="1" ht="12.75">
      <c r="A115" s="45"/>
      <c r="B115" s="51"/>
      <c r="C115" s="29"/>
      <c r="D115" s="29"/>
      <c r="E115" s="29"/>
      <c r="F115" s="30"/>
      <c r="G115" s="30"/>
      <c r="H115" s="30"/>
      <c r="I115" s="30"/>
    </row>
    <row r="116" spans="1:9" s="26" customFormat="1" ht="12.75">
      <c r="A116" s="45"/>
      <c r="B116" s="52"/>
      <c r="C116" s="29"/>
      <c r="D116" s="29"/>
      <c r="E116" s="29"/>
      <c r="F116" s="30"/>
      <c r="G116" s="30"/>
      <c r="H116" s="30"/>
      <c r="I116" s="30"/>
    </row>
    <row r="117" spans="1:9" s="26" customFormat="1" ht="12.75">
      <c r="A117" s="45"/>
      <c r="B117" s="52"/>
      <c r="C117" s="29"/>
      <c r="D117" s="29"/>
      <c r="E117" s="29"/>
      <c r="F117" s="30"/>
      <c r="G117" s="30"/>
      <c r="H117" s="30"/>
      <c r="I117" s="30"/>
    </row>
    <row r="118" spans="1:9" s="26" customFormat="1" ht="12.75">
      <c r="A118" s="45"/>
      <c r="B118" s="52"/>
      <c r="C118" s="29"/>
      <c r="D118" s="29"/>
      <c r="E118" s="29"/>
      <c r="F118" s="30"/>
      <c r="G118" s="30"/>
      <c r="H118" s="30"/>
      <c r="I118" s="30"/>
    </row>
    <row r="119" spans="1:9" s="26" customFormat="1" ht="12.75">
      <c r="A119" s="45"/>
      <c r="B119" s="52"/>
      <c r="C119" s="29"/>
      <c r="D119" s="29"/>
      <c r="E119" s="29"/>
      <c r="F119" s="30"/>
      <c r="G119" s="30"/>
      <c r="H119" s="30"/>
      <c r="I119" s="30"/>
    </row>
    <row r="120" spans="1:9" s="26" customFormat="1" ht="12.75">
      <c r="A120" s="45"/>
      <c r="B120" s="52"/>
      <c r="C120" s="29"/>
      <c r="D120" s="29"/>
      <c r="E120" s="29"/>
      <c r="F120" s="30"/>
      <c r="G120" s="30"/>
      <c r="H120" s="30"/>
      <c r="I120" s="30"/>
    </row>
    <row r="121" spans="1:9" s="26" customFormat="1" ht="12.75">
      <c r="A121" s="45"/>
      <c r="B121" s="52"/>
      <c r="C121" s="29"/>
      <c r="D121" s="29"/>
      <c r="E121" s="29"/>
      <c r="F121" s="30"/>
      <c r="G121" s="30"/>
      <c r="H121" s="30"/>
      <c r="I121" s="30"/>
    </row>
    <row r="122" spans="1:9" s="26" customFormat="1" ht="12.75">
      <c r="A122" s="45"/>
      <c r="B122" s="52"/>
      <c r="C122" s="29"/>
      <c r="D122" s="29"/>
      <c r="E122" s="29"/>
      <c r="F122" s="30"/>
      <c r="G122" s="30"/>
      <c r="H122" s="30"/>
      <c r="I122" s="30"/>
    </row>
    <row r="123" spans="1:9" s="26" customFormat="1" ht="12.75">
      <c r="A123" s="45"/>
      <c r="B123" s="52"/>
      <c r="C123" s="29"/>
      <c r="D123" s="29"/>
      <c r="E123" s="29"/>
      <c r="F123" s="30"/>
      <c r="G123" s="30"/>
      <c r="H123" s="30"/>
      <c r="I123" s="30"/>
    </row>
    <row r="124" spans="1:9" s="26" customFormat="1" ht="12.75">
      <c r="A124" s="45"/>
      <c r="B124" s="52"/>
      <c r="C124" s="29"/>
      <c r="D124" s="29"/>
      <c r="E124" s="29"/>
      <c r="F124" s="30"/>
      <c r="G124" s="30"/>
      <c r="H124" s="30"/>
      <c r="I124" s="30"/>
    </row>
    <row r="125" spans="1:9" s="26" customFormat="1" ht="12.75">
      <c r="A125" s="45"/>
      <c r="B125" s="52"/>
      <c r="C125" s="29"/>
      <c r="D125" s="29"/>
      <c r="E125" s="29"/>
      <c r="F125" s="30"/>
      <c r="G125" s="30"/>
      <c r="H125" s="30"/>
      <c r="I125" s="30"/>
    </row>
    <row r="126" spans="1:9" s="26" customFormat="1" ht="12.75">
      <c r="A126" s="45"/>
      <c r="B126" s="52"/>
      <c r="C126" s="29"/>
      <c r="D126" s="29"/>
      <c r="E126" s="29"/>
      <c r="F126" s="30"/>
      <c r="G126" s="30"/>
      <c r="H126" s="30"/>
      <c r="I126" s="30"/>
    </row>
    <row r="127" spans="1:9" s="26" customFormat="1" ht="12.75">
      <c r="A127" s="45"/>
      <c r="B127" s="52"/>
      <c r="C127" s="29"/>
      <c r="D127" s="29"/>
      <c r="E127" s="29"/>
      <c r="F127" s="30"/>
      <c r="G127" s="30"/>
      <c r="H127" s="30"/>
      <c r="I127" s="30"/>
    </row>
    <row r="128" spans="1:9" s="26" customFormat="1" ht="12.75">
      <c r="A128" s="45"/>
      <c r="B128" s="52"/>
      <c r="C128" s="29"/>
      <c r="D128" s="29"/>
      <c r="E128" s="29"/>
      <c r="F128" s="30"/>
      <c r="G128" s="30"/>
      <c r="H128" s="30"/>
      <c r="I128" s="30"/>
    </row>
    <row r="129" spans="1:9" s="39" customFormat="1" ht="12.75">
      <c r="A129" s="47"/>
      <c r="B129" s="52"/>
      <c r="C129" s="37"/>
      <c r="D129" s="37"/>
      <c r="E129" s="37"/>
      <c r="F129" s="38"/>
      <c r="G129" s="38"/>
      <c r="H129" s="38"/>
      <c r="I129" s="38"/>
    </row>
    <row r="130" spans="1:9" s="26" customFormat="1" ht="12.75">
      <c r="A130" s="45"/>
      <c r="B130" s="62"/>
      <c r="C130" s="29"/>
      <c r="D130" s="29"/>
      <c r="E130" s="29"/>
      <c r="F130" s="30"/>
      <c r="G130" s="30"/>
      <c r="H130" s="30"/>
      <c r="I130" s="30"/>
    </row>
    <row r="131" spans="1:9" s="26" customFormat="1" ht="12.75">
      <c r="A131" s="45"/>
      <c r="B131" s="52"/>
      <c r="C131" s="29"/>
      <c r="D131" s="29"/>
      <c r="E131" s="29"/>
      <c r="F131" s="30"/>
      <c r="G131" s="30"/>
      <c r="H131" s="30"/>
      <c r="I131" s="30"/>
    </row>
    <row r="132" spans="1:9" s="26" customFormat="1" ht="12.75">
      <c r="A132" s="45"/>
      <c r="B132" s="52"/>
      <c r="C132" s="29"/>
      <c r="D132" s="29"/>
      <c r="E132" s="29"/>
      <c r="F132" s="30"/>
      <c r="G132" s="30"/>
      <c r="H132" s="30"/>
      <c r="I132" s="30"/>
    </row>
    <row r="133" spans="1:9" s="26" customFormat="1" ht="12.75">
      <c r="A133" s="45"/>
      <c r="B133" s="52"/>
      <c r="C133" s="29"/>
      <c r="D133" s="29"/>
      <c r="E133" s="29"/>
      <c r="F133" s="30"/>
      <c r="G133" s="30"/>
      <c r="H133" s="30"/>
      <c r="I133" s="30"/>
    </row>
    <row r="134" spans="1:9" s="26" customFormat="1" ht="12.75">
      <c r="A134" s="45"/>
      <c r="B134" s="51"/>
      <c r="C134" s="29"/>
      <c r="D134" s="29"/>
      <c r="E134" s="29"/>
      <c r="F134" s="30"/>
      <c r="G134" s="30"/>
      <c r="H134" s="30"/>
      <c r="I134" s="30"/>
    </row>
    <row r="135" spans="1:9" s="26" customFormat="1" ht="12.75">
      <c r="A135" s="45"/>
      <c r="B135" s="51"/>
      <c r="C135" s="29"/>
      <c r="D135" s="29"/>
      <c r="E135" s="29"/>
      <c r="F135" s="30"/>
      <c r="G135" s="30"/>
      <c r="H135" s="30"/>
      <c r="I135" s="30"/>
    </row>
    <row r="136" spans="1:9" s="26" customFormat="1" ht="12.75">
      <c r="A136" s="45"/>
      <c r="B136" s="51"/>
      <c r="C136" s="29"/>
      <c r="D136" s="29"/>
      <c r="E136" s="29"/>
      <c r="F136" s="30"/>
      <c r="G136" s="30"/>
      <c r="H136" s="30"/>
      <c r="I136" s="30"/>
    </row>
    <row r="137" spans="1:9" s="26" customFormat="1" ht="12.75">
      <c r="A137" s="45"/>
      <c r="B137" s="51"/>
      <c r="C137" s="29"/>
      <c r="D137" s="29"/>
      <c r="E137" s="29"/>
      <c r="F137" s="30"/>
      <c r="G137" s="30"/>
      <c r="H137" s="30"/>
      <c r="I137" s="30"/>
    </row>
    <row r="138" spans="1:9" s="26" customFormat="1" ht="12.75">
      <c r="A138" s="45"/>
      <c r="B138" s="51"/>
      <c r="C138" s="29"/>
      <c r="D138" s="29"/>
      <c r="E138" s="29"/>
      <c r="F138" s="30"/>
      <c r="G138" s="30"/>
      <c r="H138" s="30"/>
      <c r="I138" s="30"/>
    </row>
    <row r="139" spans="1:9" s="26" customFormat="1" ht="12.75">
      <c r="A139" s="45"/>
      <c r="B139" s="51"/>
      <c r="C139" s="29"/>
      <c r="D139" s="29"/>
      <c r="E139" s="29"/>
      <c r="F139" s="30"/>
      <c r="G139" s="30"/>
      <c r="H139" s="30"/>
      <c r="I139" s="30"/>
    </row>
    <row r="140" spans="1:9" s="26" customFormat="1" ht="12.75">
      <c r="A140" s="45"/>
      <c r="B140" s="52"/>
      <c r="C140" s="29"/>
      <c r="D140" s="29"/>
      <c r="E140" s="29"/>
      <c r="F140" s="30"/>
      <c r="G140" s="30"/>
      <c r="H140" s="30"/>
      <c r="I140" s="30"/>
    </row>
    <row r="141" spans="1:9" s="26" customFormat="1" ht="12.75">
      <c r="A141" s="45"/>
      <c r="B141" s="52"/>
      <c r="C141" s="29"/>
      <c r="D141" s="29"/>
      <c r="E141" s="29"/>
      <c r="F141" s="30"/>
      <c r="G141" s="30"/>
      <c r="H141" s="30"/>
      <c r="I141" s="30"/>
    </row>
    <row r="142" spans="1:9" s="26" customFormat="1" ht="12.75">
      <c r="A142" s="45"/>
      <c r="B142" s="52"/>
      <c r="C142" s="29"/>
      <c r="D142" s="29"/>
      <c r="E142" s="29"/>
      <c r="F142" s="30"/>
      <c r="G142" s="30"/>
      <c r="H142" s="30"/>
      <c r="I142" s="30"/>
    </row>
    <row r="143" spans="1:9" s="26" customFormat="1" ht="12.75">
      <c r="A143" s="45"/>
      <c r="B143" s="52"/>
      <c r="C143" s="29"/>
      <c r="D143" s="29"/>
      <c r="E143" s="29"/>
      <c r="F143" s="30"/>
      <c r="G143" s="30"/>
      <c r="H143" s="30"/>
      <c r="I143" s="30"/>
    </row>
    <row r="144" spans="1:9" s="26" customFormat="1" ht="12.75">
      <c r="A144" s="45"/>
      <c r="B144" s="52"/>
      <c r="C144" s="29"/>
      <c r="D144" s="29"/>
      <c r="E144" s="29"/>
      <c r="F144" s="30"/>
      <c r="G144" s="30"/>
      <c r="H144" s="30"/>
      <c r="I144" s="30"/>
    </row>
    <row r="145" spans="1:9" s="26" customFormat="1" ht="12.75">
      <c r="A145" s="45"/>
      <c r="B145" s="52"/>
      <c r="C145" s="29"/>
      <c r="D145" s="29"/>
      <c r="E145" s="29"/>
      <c r="F145" s="30"/>
      <c r="G145" s="30"/>
      <c r="H145" s="30"/>
      <c r="I145" s="30"/>
    </row>
    <row r="146" spans="1:9" s="26" customFormat="1" ht="12.75">
      <c r="A146" s="45"/>
      <c r="B146" s="52"/>
      <c r="C146" s="29"/>
      <c r="D146" s="29"/>
      <c r="E146" s="29"/>
      <c r="F146" s="30"/>
      <c r="G146" s="30"/>
      <c r="H146" s="30"/>
      <c r="I146" s="30"/>
    </row>
    <row r="147" spans="1:9" s="26" customFormat="1" ht="12.75">
      <c r="A147" s="45"/>
      <c r="B147" s="52"/>
      <c r="C147" s="29"/>
      <c r="D147" s="29"/>
      <c r="E147" s="29"/>
      <c r="F147" s="30"/>
      <c r="G147" s="30"/>
      <c r="H147" s="30"/>
      <c r="I147" s="30"/>
    </row>
    <row r="148" spans="1:9" s="26" customFormat="1" ht="12.75">
      <c r="A148" s="45"/>
      <c r="B148" s="52"/>
      <c r="C148" s="29"/>
      <c r="D148" s="29"/>
      <c r="E148" s="29"/>
      <c r="F148" s="30"/>
      <c r="G148" s="30"/>
      <c r="H148" s="30"/>
      <c r="I148" s="30"/>
    </row>
    <row r="149" spans="1:9" s="28" customFormat="1" ht="12.75">
      <c r="A149" s="46"/>
      <c r="B149" s="52"/>
      <c r="C149" s="10"/>
      <c r="D149" s="10"/>
      <c r="E149" s="10"/>
      <c r="F149" s="27"/>
      <c r="G149" s="27"/>
      <c r="H149" s="27"/>
      <c r="I149" s="27"/>
    </row>
    <row r="150" spans="1:9" s="28" customFormat="1" ht="12.75">
      <c r="A150" s="46"/>
      <c r="B150" s="53"/>
      <c r="C150" s="10"/>
      <c r="D150" s="10"/>
      <c r="E150" s="10"/>
      <c r="F150" s="27"/>
      <c r="G150" s="27"/>
      <c r="H150" s="27"/>
      <c r="I150" s="27"/>
    </row>
    <row r="151" spans="1:9" s="28" customFormat="1" ht="12.75">
      <c r="A151" s="46"/>
      <c r="B151" s="53"/>
      <c r="C151" s="10"/>
      <c r="D151" s="10"/>
      <c r="E151" s="10"/>
      <c r="F151" s="27"/>
      <c r="G151" s="27"/>
      <c r="H151" s="27"/>
      <c r="I151" s="27"/>
    </row>
    <row r="152" spans="1:9" s="33" customFormat="1" ht="12">
      <c r="A152" s="30"/>
      <c r="B152" s="53"/>
      <c r="C152" s="29"/>
      <c r="D152" s="29"/>
      <c r="E152" s="29"/>
      <c r="F152" s="30"/>
      <c r="G152" s="30"/>
      <c r="H152" s="30"/>
      <c r="I152" s="30"/>
    </row>
    <row r="153" spans="1:9" s="26" customFormat="1" ht="12.75">
      <c r="A153" s="45"/>
      <c r="B153" s="51"/>
      <c r="C153" s="29"/>
      <c r="D153" s="29"/>
      <c r="E153" s="29"/>
      <c r="F153" s="30"/>
      <c r="G153" s="30"/>
      <c r="H153" s="30"/>
      <c r="I153" s="30"/>
    </row>
    <row r="154" spans="1:9" s="26" customFormat="1" ht="12.75">
      <c r="A154" s="45"/>
      <c r="B154" s="51"/>
      <c r="C154" s="29"/>
      <c r="D154" s="29"/>
      <c r="E154" s="29"/>
      <c r="F154" s="30"/>
      <c r="G154" s="30"/>
      <c r="H154" s="30"/>
      <c r="I154" s="30"/>
    </row>
    <row r="155" spans="1:9" s="26" customFormat="1" ht="12.75">
      <c r="A155" s="45"/>
      <c r="B155" s="51"/>
      <c r="C155" s="29"/>
      <c r="D155" s="29"/>
      <c r="E155" s="29"/>
      <c r="F155" s="30"/>
      <c r="G155" s="30"/>
      <c r="H155" s="30"/>
      <c r="I155" s="30"/>
    </row>
    <row r="156" spans="1:9" s="26" customFormat="1" ht="12.75">
      <c r="A156" s="45"/>
      <c r="B156" s="51"/>
      <c r="C156" s="29"/>
      <c r="D156" s="29"/>
      <c r="E156" s="29"/>
      <c r="F156" s="30"/>
      <c r="G156" s="30"/>
      <c r="H156" s="30"/>
      <c r="I156" s="30"/>
    </row>
    <row r="157" spans="1:9" s="26" customFormat="1" ht="12.75">
      <c r="A157" s="45"/>
      <c r="B157" s="51"/>
      <c r="C157" s="29"/>
      <c r="D157" s="29"/>
      <c r="E157" s="29"/>
      <c r="F157" s="30"/>
      <c r="G157" s="30"/>
      <c r="H157" s="30"/>
      <c r="I157" s="30"/>
    </row>
    <row r="158" spans="1:9" s="28" customFormat="1" ht="26.25" customHeight="1">
      <c r="A158" s="46"/>
      <c r="B158" s="51"/>
      <c r="C158" s="13"/>
      <c r="D158" s="10"/>
      <c r="E158" s="10"/>
      <c r="F158" s="27"/>
      <c r="G158" s="27"/>
      <c r="H158" s="27"/>
      <c r="I158" s="27"/>
    </row>
    <row r="159" spans="1:9" s="26" customFormat="1" ht="12.75">
      <c r="A159" s="45"/>
      <c r="B159" s="53"/>
      <c r="C159" s="32"/>
      <c r="D159" s="29"/>
      <c r="E159" s="29"/>
      <c r="F159" s="30"/>
      <c r="G159" s="30"/>
      <c r="H159" s="30"/>
      <c r="I159" s="30"/>
    </row>
    <row r="160" spans="1:9" s="26" customFormat="1" ht="32.25" customHeight="1">
      <c r="A160" s="45"/>
      <c r="B160" s="51"/>
      <c r="C160" s="32"/>
      <c r="D160" s="29"/>
      <c r="E160" s="29"/>
      <c r="F160" s="30"/>
      <c r="G160" s="30"/>
      <c r="H160" s="30"/>
      <c r="I160" s="30"/>
    </row>
    <row r="161" spans="1:9" s="26" customFormat="1" ht="12.75">
      <c r="A161" s="45"/>
      <c r="B161" s="51"/>
      <c r="C161" s="32"/>
      <c r="D161" s="29"/>
      <c r="E161" s="29"/>
      <c r="F161" s="30"/>
      <c r="G161" s="30"/>
      <c r="H161" s="30"/>
      <c r="I161" s="30"/>
    </row>
    <row r="162" spans="1:9" s="26" customFormat="1" ht="12.75">
      <c r="A162" s="45"/>
      <c r="B162" s="51"/>
      <c r="C162" s="32"/>
      <c r="D162" s="29"/>
      <c r="E162" s="29"/>
      <c r="F162" s="30"/>
      <c r="G162" s="30"/>
      <c r="H162" s="30"/>
      <c r="I162" s="30"/>
    </row>
    <row r="163" spans="1:9" s="26" customFormat="1" ht="21.75" customHeight="1">
      <c r="A163" s="45"/>
      <c r="B163" s="51"/>
      <c r="C163" s="32"/>
      <c r="D163" s="29"/>
      <c r="E163" s="29"/>
      <c r="F163" s="30"/>
      <c r="G163" s="30"/>
      <c r="H163" s="30"/>
      <c r="I163" s="30"/>
    </row>
    <row r="164" spans="1:9" s="34" customFormat="1" ht="12">
      <c r="A164" s="27"/>
      <c r="B164" s="51"/>
      <c r="C164" s="13"/>
      <c r="D164" s="10"/>
      <c r="E164" s="10"/>
      <c r="F164" s="27"/>
      <c r="G164" s="27"/>
      <c r="H164" s="27"/>
      <c r="I164" s="27"/>
    </row>
    <row r="165" spans="1:9" s="34" customFormat="1" ht="12">
      <c r="A165" s="27"/>
      <c r="B165" s="53"/>
      <c r="C165" s="13"/>
      <c r="D165" s="10"/>
      <c r="E165" s="10"/>
      <c r="F165" s="27"/>
      <c r="G165" s="27"/>
      <c r="H165" s="27"/>
      <c r="I165" s="27"/>
    </row>
    <row r="166" spans="1:9" s="34" customFormat="1" ht="12">
      <c r="A166" s="27"/>
      <c r="B166" s="53"/>
      <c r="C166" s="10"/>
      <c r="D166" s="10"/>
      <c r="E166" s="10"/>
      <c r="F166" s="27"/>
      <c r="G166" s="27"/>
      <c r="H166" s="27"/>
      <c r="I166" s="27"/>
    </row>
    <row r="167" spans="1:9" s="34" customFormat="1" ht="12">
      <c r="A167" s="27"/>
      <c r="B167" s="61"/>
      <c r="C167" s="32"/>
      <c r="D167" s="29"/>
      <c r="E167" s="29"/>
      <c r="F167" s="30"/>
      <c r="G167" s="30"/>
      <c r="H167" s="30"/>
      <c r="I167" s="30"/>
    </row>
    <row r="168" spans="1:9" s="34" customFormat="1" ht="12">
      <c r="A168" s="27"/>
      <c r="B168" s="51"/>
      <c r="C168" s="13"/>
      <c r="D168" s="10"/>
      <c r="E168" s="10"/>
      <c r="F168" s="27"/>
      <c r="G168" s="27"/>
      <c r="H168" s="27"/>
      <c r="I168" s="27"/>
    </row>
    <row r="169" spans="1:9" s="34" customFormat="1" ht="24.75" customHeight="1">
      <c r="A169" s="27"/>
      <c r="B169" s="53"/>
      <c r="C169" s="13"/>
      <c r="D169" s="10"/>
      <c r="E169" s="10"/>
      <c r="F169" s="27"/>
      <c r="G169" s="27"/>
      <c r="H169" s="27"/>
      <c r="I169" s="27"/>
    </row>
    <row r="170" spans="1:9" s="34" customFormat="1" ht="12">
      <c r="A170" s="27"/>
      <c r="B170" s="53"/>
      <c r="C170" s="13"/>
      <c r="D170" s="10"/>
      <c r="E170" s="10"/>
      <c r="F170" s="27"/>
      <c r="G170" s="27"/>
      <c r="H170" s="27"/>
      <c r="I170" s="27"/>
    </row>
    <row r="171" spans="1:9" s="34" customFormat="1" ht="12">
      <c r="A171" s="27"/>
      <c r="B171" s="53"/>
      <c r="C171" s="13"/>
      <c r="D171" s="10"/>
      <c r="E171" s="10"/>
      <c r="F171" s="27"/>
      <c r="G171" s="27"/>
      <c r="H171" s="27"/>
      <c r="I171" s="27"/>
    </row>
    <row r="172" spans="1:9" s="26" customFormat="1" ht="17.25" customHeight="1">
      <c r="A172" s="45"/>
      <c r="B172" s="53"/>
      <c r="C172" s="16"/>
      <c r="D172" s="16"/>
      <c r="E172" s="16"/>
      <c r="F172" s="35"/>
      <c r="G172" s="35"/>
      <c r="H172" s="35"/>
      <c r="I172" s="35"/>
    </row>
    <row r="173" spans="1:9" s="26" customFormat="1" ht="12.75">
      <c r="A173" s="45"/>
      <c r="B173" s="56"/>
      <c r="C173" s="29"/>
      <c r="D173" s="29"/>
      <c r="E173" s="29"/>
      <c r="F173" s="30"/>
      <c r="G173" s="30"/>
      <c r="H173" s="30"/>
      <c r="I173" s="30"/>
    </row>
    <row r="174" spans="1:9" s="26" customFormat="1" ht="12.75">
      <c r="A174" s="45"/>
      <c r="B174" s="60"/>
      <c r="C174" s="29"/>
      <c r="D174" s="29"/>
      <c r="E174" s="29"/>
      <c r="F174" s="30"/>
      <c r="G174" s="30"/>
      <c r="H174" s="30"/>
      <c r="I174" s="30"/>
    </row>
    <row r="175" spans="1:9" s="26" customFormat="1" ht="12.75">
      <c r="A175" s="45"/>
      <c r="B175" s="52"/>
      <c r="C175" s="29"/>
      <c r="D175" s="29"/>
      <c r="E175" s="29"/>
      <c r="F175" s="30"/>
      <c r="G175" s="30"/>
      <c r="H175" s="30"/>
      <c r="I175" s="30"/>
    </row>
    <row r="176" spans="1:9" s="26" customFormat="1" ht="12.75">
      <c r="A176" s="45"/>
      <c r="B176" s="57"/>
      <c r="C176" s="29"/>
      <c r="D176" s="29"/>
      <c r="E176" s="29"/>
      <c r="F176" s="30"/>
      <c r="G176" s="30"/>
      <c r="H176" s="30"/>
      <c r="I176" s="30"/>
    </row>
    <row r="177" spans="1:9" s="26" customFormat="1" ht="12.75">
      <c r="A177" s="45"/>
      <c r="B177" s="58"/>
      <c r="C177" s="29"/>
      <c r="D177" s="29"/>
      <c r="E177" s="29"/>
      <c r="F177" s="30"/>
      <c r="G177" s="30"/>
      <c r="H177" s="30"/>
      <c r="I177" s="30"/>
    </row>
    <row r="178" spans="1:9" s="26" customFormat="1" ht="12.75">
      <c r="A178" s="45"/>
      <c r="B178" s="52"/>
      <c r="C178" s="29"/>
      <c r="D178" s="29"/>
      <c r="E178" s="29"/>
      <c r="F178" s="30"/>
      <c r="G178" s="30"/>
      <c r="H178" s="30"/>
      <c r="I178" s="30"/>
    </row>
    <row r="179" spans="1:9" s="26" customFormat="1" ht="12.75">
      <c r="A179" s="45"/>
      <c r="B179" s="57"/>
      <c r="C179" s="29"/>
      <c r="D179" s="29"/>
      <c r="E179" s="29"/>
      <c r="F179" s="30"/>
      <c r="G179" s="30"/>
      <c r="H179" s="30"/>
      <c r="I179" s="30"/>
    </row>
    <row r="180" spans="1:9" s="26" customFormat="1" ht="12.75">
      <c r="A180" s="45"/>
      <c r="B180" s="51"/>
      <c r="C180" s="29"/>
      <c r="D180" s="29"/>
      <c r="E180" s="29"/>
      <c r="F180" s="30"/>
      <c r="G180" s="30"/>
      <c r="H180" s="30"/>
      <c r="I180" s="30"/>
    </row>
    <row r="181" spans="1:9" s="26" customFormat="1" ht="12.75">
      <c r="A181" s="45"/>
      <c r="B181" s="51"/>
      <c r="C181" s="29"/>
      <c r="D181" s="29"/>
      <c r="E181" s="29"/>
      <c r="F181" s="30"/>
      <c r="G181" s="30"/>
      <c r="H181" s="30"/>
      <c r="I181" s="30"/>
    </row>
    <row r="182" spans="1:9" s="26" customFormat="1" ht="12.75">
      <c r="A182" s="45"/>
      <c r="B182" s="51"/>
      <c r="C182" s="29"/>
      <c r="D182" s="29"/>
      <c r="E182" s="29"/>
      <c r="F182" s="30"/>
      <c r="G182" s="30"/>
      <c r="H182" s="30"/>
      <c r="I182" s="30"/>
    </row>
    <row r="183" spans="1:9" s="26" customFormat="1" ht="12.75">
      <c r="A183" s="45"/>
      <c r="B183" s="52"/>
      <c r="C183" s="29"/>
      <c r="D183" s="29"/>
      <c r="E183" s="29"/>
      <c r="F183" s="30"/>
      <c r="G183" s="30"/>
      <c r="H183" s="30"/>
      <c r="I183" s="30"/>
    </row>
    <row r="184" spans="1:9" s="26" customFormat="1" ht="12.75">
      <c r="A184" s="45"/>
      <c r="B184" s="52"/>
      <c r="C184" s="29"/>
      <c r="D184" s="29"/>
      <c r="E184" s="29"/>
      <c r="F184" s="30"/>
      <c r="G184" s="30"/>
      <c r="H184" s="30"/>
      <c r="I184" s="30"/>
    </row>
    <row r="185" spans="1:9" s="31" customFormat="1" ht="14.25" customHeight="1">
      <c r="A185" s="44"/>
      <c r="B185" s="51"/>
      <c r="C185" s="29"/>
      <c r="D185" s="29"/>
      <c r="E185" s="29"/>
      <c r="F185" s="30"/>
      <c r="G185" s="30"/>
      <c r="H185" s="30"/>
      <c r="I185" s="30"/>
    </row>
    <row r="186" spans="1:9" s="26" customFormat="1" ht="13.5" customHeight="1">
      <c r="A186" s="45"/>
      <c r="B186" s="52"/>
      <c r="C186" s="29"/>
      <c r="D186" s="29"/>
      <c r="E186" s="29"/>
      <c r="F186" s="30"/>
      <c r="G186" s="30"/>
      <c r="H186" s="30"/>
      <c r="I186" s="30"/>
    </row>
    <row r="187" spans="1:9" s="40" customFormat="1" ht="27" customHeight="1">
      <c r="A187" s="35"/>
      <c r="B187" s="52"/>
      <c r="C187" s="16"/>
      <c r="D187" s="16"/>
      <c r="E187" s="16"/>
      <c r="F187" s="35"/>
      <c r="G187" s="35"/>
      <c r="H187" s="35"/>
      <c r="I187" s="35"/>
    </row>
    <row r="188" spans="1:9" s="26" customFormat="1" ht="38.25" customHeight="1">
      <c r="A188" s="45"/>
      <c r="B188" s="55"/>
      <c r="C188" s="29"/>
      <c r="D188" s="29"/>
      <c r="E188" s="29"/>
      <c r="F188" s="30"/>
      <c r="G188" s="30"/>
      <c r="H188" s="30"/>
      <c r="I188" s="30"/>
    </row>
    <row r="189" spans="1:9" s="26" customFormat="1" ht="13.5" customHeight="1">
      <c r="A189" s="45"/>
      <c r="B189" s="51"/>
      <c r="C189" s="29"/>
      <c r="D189" s="29"/>
      <c r="E189" s="29"/>
      <c r="F189" s="30"/>
      <c r="G189" s="30"/>
      <c r="H189" s="30"/>
      <c r="I189" s="30"/>
    </row>
    <row r="190" spans="1:9" s="26" customFormat="1" ht="26.25" customHeight="1">
      <c r="A190" s="45"/>
      <c r="B190" s="63"/>
      <c r="C190" s="29"/>
      <c r="D190" s="29"/>
      <c r="E190" s="29"/>
      <c r="F190" s="30"/>
      <c r="G190" s="30"/>
      <c r="H190" s="30"/>
      <c r="I190" s="30"/>
    </row>
    <row r="191" spans="1:9" s="26" customFormat="1" ht="13.5" customHeight="1">
      <c r="A191" s="45"/>
      <c r="B191" s="51"/>
      <c r="C191" s="29"/>
      <c r="D191" s="29"/>
      <c r="E191" s="29"/>
      <c r="F191" s="30"/>
      <c r="G191" s="30"/>
      <c r="H191" s="30"/>
      <c r="I191" s="30"/>
    </row>
    <row r="192" spans="1:9" s="28" customFormat="1" ht="17.25" customHeight="1">
      <c r="A192" s="46"/>
      <c r="B192" s="63"/>
      <c r="C192" s="16"/>
      <c r="D192" s="16"/>
      <c r="E192" s="16"/>
      <c r="F192" s="35"/>
      <c r="G192" s="35"/>
      <c r="H192" s="35"/>
      <c r="I192" s="35"/>
    </row>
    <row r="193" spans="1:9" s="26" customFormat="1" ht="12.75">
      <c r="A193" s="45"/>
      <c r="B193" s="56"/>
      <c r="C193" s="11"/>
      <c r="D193" s="11"/>
      <c r="E193" s="11"/>
      <c r="F193" s="6"/>
      <c r="G193" s="6"/>
      <c r="H193" s="6"/>
      <c r="I193" s="6"/>
    </row>
    <row r="194" spans="2:5" ht="12.75">
      <c r="B194" s="64"/>
      <c r="C194" s="12"/>
      <c r="D194" s="11"/>
      <c r="E194" s="11"/>
    </row>
    <row r="195" spans="2:5" ht="12.75">
      <c r="B195" s="65"/>
      <c r="C195" s="11"/>
      <c r="D195" s="11"/>
      <c r="E195" s="11"/>
    </row>
    <row r="196" spans="2:5" ht="12.75">
      <c r="B196" s="64"/>
      <c r="C196" s="11"/>
      <c r="D196" s="11"/>
      <c r="E196" s="11"/>
    </row>
    <row r="197" spans="2:5" ht="12.75">
      <c r="B197" s="64"/>
      <c r="C197" s="11"/>
      <c r="D197" s="11"/>
      <c r="E197" s="11"/>
    </row>
    <row r="198" spans="2:5" ht="12.75">
      <c r="B198" s="64"/>
      <c r="C198" s="11"/>
      <c r="D198" s="11"/>
      <c r="E198" s="11"/>
    </row>
    <row r="199" spans="2:5" ht="12.75">
      <c r="B199" s="64"/>
      <c r="C199" s="11"/>
      <c r="D199" s="11"/>
      <c r="E199" s="11"/>
    </row>
    <row r="200" spans="2:5" ht="12.75">
      <c r="B200" s="64"/>
      <c r="C200" s="11"/>
      <c r="D200" s="11"/>
      <c r="E200" s="11"/>
    </row>
    <row r="201" spans="2:5" ht="12.75">
      <c r="B201" s="64"/>
      <c r="C201" s="11"/>
      <c r="D201" s="11"/>
      <c r="E201" s="11"/>
    </row>
    <row r="202" spans="2:5" ht="12.75">
      <c r="B202" s="64"/>
      <c r="C202" s="11"/>
      <c r="D202" s="11"/>
      <c r="E202" s="11"/>
    </row>
    <row r="203" spans="2:5" ht="12.75">
      <c r="B203" s="64"/>
      <c r="C203" s="11"/>
      <c r="D203" s="11"/>
      <c r="E203" s="11"/>
    </row>
    <row r="204" spans="2:5" ht="12.75">
      <c r="B204" s="64"/>
      <c r="C204" s="11"/>
      <c r="D204" s="11"/>
      <c r="E204" s="11"/>
    </row>
    <row r="205" spans="2:5" ht="12.75">
      <c r="B205" s="64"/>
      <c r="C205" s="11"/>
      <c r="D205" s="11"/>
      <c r="E205" s="11"/>
    </row>
    <row r="206" spans="1:9" s="3" customFormat="1" ht="13.5" customHeight="1">
      <c r="A206" s="43"/>
      <c r="B206" s="64"/>
      <c r="C206" s="10"/>
      <c r="D206" s="10"/>
      <c r="E206" s="10"/>
      <c r="F206" s="7"/>
      <c r="G206" s="7"/>
      <c r="H206" s="7"/>
      <c r="I206" s="7"/>
    </row>
    <row r="207" spans="1:9" s="5" customFormat="1" ht="13.5" customHeight="1">
      <c r="A207" s="48"/>
      <c r="B207" s="54"/>
      <c r="C207" s="10"/>
      <c r="D207" s="10"/>
      <c r="E207" s="10"/>
      <c r="F207" s="8"/>
      <c r="G207" s="8"/>
      <c r="H207" s="8"/>
      <c r="I207" s="8"/>
    </row>
    <row r="208" spans="2:5" ht="12.75">
      <c r="B208" s="54"/>
      <c r="C208" s="11"/>
      <c r="D208" s="11"/>
      <c r="E208" s="11"/>
    </row>
    <row r="209" spans="2:5" ht="12.75">
      <c r="B209" s="64"/>
      <c r="C209" s="11"/>
      <c r="D209" s="11"/>
      <c r="E209" s="11"/>
    </row>
    <row r="210" spans="2:5" ht="12.75">
      <c r="B210" s="64"/>
      <c r="C210" s="11"/>
      <c r="D210" s="11"/>
      <c r="E210" s="11"/>
    </row>
    <row r="211" spans="2:5" ht="12.75">
      <c r="B211" s="64"/>
      <c r="C211" s="12"/>
      <c r="D211" s="11"/>
      <c r="E211" s="11"/>
    </row>
    <row r="212" spans="2:5" ht="12.75">
      <c r="B212" s="65"/>
      <c r="C212" s="11"/>
      <c r="D212" s="11"/>
      <c r="E212" s="11"/>
    </row>
    <row r="213" spans="2:5" ht="58.5" customHeight="1">
      <c r="B213" s="64"/>
      <c r="C213" s="13"/>
      <c r="D213" s="11"/>
      <c r="E213" s="11"/>
    </row>
    <row r="214" spans="2:5" ht="12.75">
      <c r="B214" s="53"/>
      <c r="C214" s="11"/>
      <c r="D214" s="11"/>
      <c r="E214" s="11"/>
    </row>
    <row r="215" spans="2:5" ht="12.75">
      <c r="B215" s="64"/>
      <c r="C215" s="11"/>
      <c r="D215" s="11"/>
      <c r="E215" s="11"/>
    </row>
    <row r="216" spans="2:5" ht="12.75">
      <c r="B216" s="64"/>
      <c r="C216" s="11"/>
      <c r="D216" s="11"/>
      <c r="E216" s="11"/>
    </row>
    <row r="217" spans="2:5" ht="12.75">
      <c r="B217" s="64"/>
      <c r="C217" s="11"/>
      <c r="D217" s="11"/>
      <c r="E217" s="11"/>
    </row>
    <row r="218" spans="2:5" ht="12.75">
      <c r="B218" s="64"/>
      <c r="C218" s="11"/>
      <c r="D218" s="11"/>
      <c r="E218" s="11"/>
    </row>
    <row r="219" spans="2:5" ht="12.75">
      <c r="B219" s="64"/>
      <c r="C219" s="11"/>
      <c r="D219" s="11"/>
      <c r="E219" s="11"/>
    </row>
    <row r="220" spans="2:5" ht="12.75">
      <c r="B220" s="64"/>
      <c r="C220" s="11"/>
      <c r="D220" s="11"/>
      <c r="E220" s="11"/>
    </row>
    <row r="221" spans="2:5" ht="12.75">
      <c r="B221" s="64"/>
      <c r="C221" s="11"/>
      <c r="D221" s="11"/>
      <c r="E221" s="11"/>
    </row>
    <row r="222" spans="2:5" ht="12.75">
      <c r="B222" s="64"/>
      <c r="C222" s="11"/>
      <c r="D222" s="11"/>
      <c r="E222" s="11"/>
    </row>
    <row r="223" spans="2:5" ht="12.75">
      <c r="B223" s="64"/>
      <c r="C223" s="11"/>
      <c r="D223" s="11"/>
      <c r="E223" s="11"/>
    </row>
    <row r="224" spans="2:5" ht="12.75">
      <c r="B224" s="64"/>
      <c r="C224" s="11"/>
      <c r="D224" s="11"/>
      <c r="E224" s="11"/>
    </row>
    <row r="225" spans="2:5" ht="12.75">
      <c r="B225" s="64"/>
      <c r="C225" s="11"/>
      <c r="D225" s="11"/>
      <c r="E225" s="11"/>
    </row>
    <row r="226" spans="2:5" ht="12.75">
      <c r="B226" s="64"/>
      <c r="C226" s="11"/>
      <c r="D226" s="11"/>
      <c r="E226" s="11"/>
    </row>
    <row r="227" spans="2:5" ht="12.75">
      <c r="B227" s="64"/>
      <c r="C227" s="11"/>
      <c r="D227" s="11"/>
      <c r="E227" s="11"/>
    </row>
    <row r="228" spans="2:5" ht="12.75">
      <c r="B228" s="64"/>
      <c r="C228" s="11"/>
      <c r="D228" s="11"/>
      <c r="E228" s="11"/>
    </row>
    <row r="229" spans="1:9" s="5" customFormat="1" ht="67.5" customHeight="1">
      <c r="A229" s="48"/>
      <c r="B229" s="64"/>
      <c r="C229" s="14"/>
      <c r="D229" s="10"/>
      <c r="E229" s="10"/>
      <c r="F229" s="8"/>
      <c r="G229" s="8"/>
      <c r="H229" s="8"/>
      <c r="I229" s="8"/>
    </row>
    <row r="230" spans="1:9" s="5" customFormat="1" ht="47.25" customHeight="1">
      <c r="A230" s="48"/>
      <c r="B230" s="59"/>
      <c r="C230" s="14"/>
      <c r="D230" s="10"/>
      <c r="E230" s="10"/>
      <c r="F230" s="8"/>
      <c r="G230" s="8"/>
      <c r="H230" s="8"/>
      <c r="I230" s="8"/>
    </row>
    <row r="231" spans="1:9" s="5" customFormat="1" ht="13.5" customHeight="1">
      <c r="A231" s="48"/>
      <c r="B231" s="66"/>
      <c r="C231" s="11"/>
      <c r="D231" s="11"/>
      <c r="E231" s="11"/>
      <c r="F231" s="8"/>
      <c r="G231" s="8"/>
      <c r="H231" s="8"/>
      <c r="I231" s="8"/>
    </row>
    <row r="232" spans="1:9" s="5" customFormat="1" ht="13.5" customHeight="1">
      <c r="A232" s="48"/>
      <c r="B232" s="64"/>
      <c r="C232" s="11"/>
      <c r="D232" s="11"/>
      <c r="E232" s="11"/>
      <c r="F232" s="8"/>
      <c r="G232" s="8"/>
      <c r="H232" s="8"/>
      <c r="I232" s="8"/>
    </row>
    <row r="233" spans="1:9" s="5" customFormat="1" ht="24.75" customHeight="1">
      <c r="A233" s="48"/>
      <c r="B233" s="64"/>
      <c r="C233" s="12"/>
      <c r="D233" s="11"/>
      <c r="E233" s="11"/>
      <c r="F233" s="8"/>
      <c r="G233" s="8"/>
      <c r="H233" s="8"/>
      <c r="I233" s="8"/>
    </row>
    <row r="234" spans="1:9" s="5" customFormat="1" ht="16.5" customHeight="1">
      <c r="A234" s="48"/>
      <c r="B234" s="65"/>
      <c r="C234" s="11"/>
      <c r="D234" s="11"/>
      <c r="E234" s="11"/>
      <c r="F234" s="8"/>
      <c r="G234" s="8"/>
      <c r="H234" s="8"/>
      <c r="I234" s="8"/>
    </row>
    <row r="235" spans="1:9" s="5" customFormat="1" ht="13.5" customHeight="1">
      <c r="A235" s="48"/>
      <c r="B235" s="64"/>
      <c r="C235" s="11"/>
      <c r="D235" s="11"/>
      <c r="E235" s="11"/>
      <c r="F235" s="8"/>
      <c r="G235" s="8"/>
      <c r="H235" s="8"/>
      <c r="I235" s="8"/>
    </row>
    <row r="236" spans="1:9" s="5" customFormat="1" ht="13.5" customHeight="1">
      <c r="A236" s="48"/>
      <c r="B236" s="64"/>
      <c r="C236" s="11"/>
      <c r="D236" s="11"/>
      <c r="E236" s="11"/>
      <c r="F236" s="8"/>
      <c r="G236" s="8"/>
      <c r="H236" s="8"/>
      <c r="I236" s="8"/>
    </row>
    <row r="237" spans="1:9" s="5" customFormat="1" ht="15" customHeight="1">
      <c r="A237" s="48"/>
      <c r="B237" s="64"/>
      <c r="C237" s="11"/>
      <c r="D237" s="11"/>
      <c r="E237" s="11"/>
      <c r="F237" s="8"/>
      <c r="G237" s="8"/>
      <c r="H237" s="8"/>
      <c r="I237" s="8"/>
    </row>
    <row r="238" spans="1:9" s="5" customFormat="1" ht="13.5" customHeight="1">
      <c r="A238" s="48"/>
      <c r="B238" s="64"/>
      <c r="C238" s="11"/>
      <c r="D238" s="11"/>
      <c r="E238" s="11"/>
      <c r="F238" s="8"/>
      <c r="G238" s="8"/>
      <c r="H238" s="8"/>
      <c r="I238" s="8"/>
    </row>
    <row r="239" spans="1:9" s="5" customFormat="1" ht="12" customHeight="1">
      <c r="A239" s="48"/>
      <c r="B239" s="64"/>
      <c r="C239" s="11"/>
      <c r="D239" s="11"/>
      <c r="E239" s="11"/>
      <c r="F239" s="8"/>
      <c r="G239" s="8"/>
      <c r="H239" s="8"/>
      <c r="I239" s="8"/>
    </row>
    <row r="240" spans="1:9" s="5" customFormat="1" ht="14.25" customHeight="1">
      <c r="A240" s="48"/>
      <c r="B240" s="64"/>
      <c r="C240" s="11"/>
      <c r="D240" s="11"/>
      <c r="E240" s="11"/>
      <c r="F240" s="8"/>
      <c r="G240" s="8"/>
      <c r="H240" s="8"/>
      <c r="I240" s="8"/>
    </row>
    <row r="241" spans="1:9" s="5" customFormat="1" ht="0.75" customHeight="1">
      <c r="A241" s="48"/>
      <c r="B241" s="64"/>
      <c r="C241" s="14"/>
      <c r="D241" s="10"/>
      <c r="E241" s="10"/>
      <c r="F241" s="8"/>
      <c r="G241" s="8"/>
      <c r="H241" s="8"/>
      <c r="I241" s="8"/>
    </row>
    <row r="242" spans="1:9" s="5" customFormat="1" ht="13.5" customHeight="1">
      <c r="A242" s="48"/>
      <c r="B242" s="66"/>
      <c r="C242" s="10"/>
      <c r="D242" s="10"/>
      <c r="E242" s="10"/>
      <c r="F242" s="8"/>
      <c r="G242" s="8"/>
      <c r="H242" s="8"/>
      <c r="I242" s="8"/>
    </row>
    <row r="243" spans="2:5" ht="12.75" customHeight="1">
      <c r="B243" s="54"/>
      <c r="C243" s="11"/>
      <c r="D243" s="11"/>
      <c r="E243" s="11"/>
    </row>
    <row r="244" spans="2:5" ht="12.75">
      <c r="B244" s="64"/>
      <c r="C244" s="11"/>
      <c r="D244" s="11"/>
      <c r="E244" s="11"/>
    </row>
    <row r="245" spans="2:5" ht="12.75">
      <c r="B245" s="64"/>
      <c r="C245" s="11"/>
      <c r="D245" s="11"/>
      <c r="E245" s="11"/>
    </row>
    <row r="246" spans="2:5" ht="12.75">
      <c r="B246" s="64"/>
      <c r="C246" s="12"/>
      <c r="D246" s="11"/>
      <c r="E246" s="11"/>
    </row>
    <row r="247" spans="2:5" ht="12.75">
      <c r="B247" s="65"/>
      <c r="C247" s="11"/>
      <c r="D247" s="11"/>
      <c r="E247" s="11"/>
    </row>
    <row r="248" spans="2:5" ht="12.75">
      <c r="B248" s="64"/>
      <c r="C248" s="11"/>
      <c r="D248" s="11"/>
      <c r="E248" s="11"/>
    </row>
    <row r="249" spans="2:5" ht="12.75">
      <c r="B249" s="64"/>
      <c r="C249" s="11"/>
      <c r="D249" s="11"/>
      <c r="E249" s="11"/>
    </row>
    <row r="250" spans="2:5" ht="12.75">
      <c r="B250" s="64"/>
      <c r="C250" s="11"/>
      <c r="D250" s="11"/>
      <c r="E250" s="11"/>
    </row>
    <row r="251" spans="2:5" ht="12.75">
      <c r="B251" s="64"/>
      <c r="C251" s="11"/>
      <c r="D251" s="11"/>
      <c r="E251" s="11"/>
    </row>
    <row r="252" spans="2:5" ht="12.75">
      <c r="B252" s="64"/>
      <c r="C252" s="11"/>
      <c r="D252" s="11"/>
      <c r="E252" s="11"/>
    </row>
    <row r="253" spans="2:5" ht="12.75">
      <c r="B253" s="64"/>
      <c r="C253" s="11"/>
      <c r="D253" s="11"/>
      <c r="E253" s="11"/>
    </row>
    <row r="254" spans="2:5" ht="12.75">
      <c r="B254" s="64"/>
      <c r="C254" s="11"/>
      <c r="D254" s="11"/>
      <c r="E254" s="11"/>
    </row>
    <row r="255" spans="2:5" ht="12.75">
      <c r="B255" s="64"/>
      <c r="C255" s="11"/>
      <c r="D255" s="11"/>
      <c r="E255" s="11"/>
    </row>
    <row r="256" spans="2:5" ht="12.75">
      <c r="B256" s="64"/>
      <c r="C256" s="11"/>
      <c r="D256" s="11"/>
      <c r="E256" s="11"/>
    </row>
    <row r="257" spans="2:5" ht="12.75">
      <c r="B257" s="64"/>
      <c r="C257" s="11"/>
      <c r="D257" s="11"/>
      <c r="E257" s="11"/>
    </row>
    <row r="258" spans="2:5" ht="12.75">
      <c r="B258" s="64"/>
      <c r="C258" s="11"/>
      <c r="D258" s="11"/>
      <c r="E258" s="11"/>
    </row>
    <row r="259" spans="1:9" s="5" customFormat="1" ht="13.5" customHeight="1">
      <c r="A259" s="48"/>
      <c r="B259" s="64"/>
      <c r="C259" s="10"/>
      <c r="D259" s="10"/>
      <c r="E259" s="10"/>
      <c r="F259" s="8"/>
      <c r="G259" s="8"/>
      <c r="H259" s="8"/>
      <c r="I259" s="8"/>
    </row>
    <row r="260" spans="1:9" s="5" customFormat="1" ht="13.5" customHeight="1">
      <c r="A260" s="48"/>
      <c r="B260" s="54"/>
      <c r="C260" s="10"/>
      <c r="D260" s="10"/>
      <c r="E260" s="10"/>
      <c r="F260" s="8"/>
      <c r="G260" s="8"/>
      <c r="H260" s="8"/>
      <c r="I260" s="8"/>
    </row>
    <row r="261" spans="2:5" ht="12.75">
      <c r="B261" s="54"/>
      <c r="C261" s="11"/>
      <c r="D261" s="11"/>
      <c r="E261" s="11"/>
    </row>
    <row r="262" spans="2:5" ht="12.75">
      <c r="B262" s="64"/>
      <c r="C262" s="11"/>
      <c r="D262" s="11"/>
      <c r="E262" s="11"/>
    </row>
    <row r="263" spans="2:5" ht="12.75">
      <c r="B263" s="64"/>
      <c r="C263" s="11"/>
      <c r="D263" s="11"/>
      <c r="E263" s="11"/>
    </row>
    <row r="264" spans="2:5" ht="12.75">
      <c r="B264" s="64"/>
      <c r="C264" s="12"/>
      <c r="D264" s="11"/>
      <c r="E264" s="11"/>
    </row>
    <row r="265" spans="2:5" ht="12.75">
      <c r="B265" s="65"/>
      <c r="C265" s="11"/>
      <c r="D265" s="11"/>
      <c r="E265" s="11"/>
    </row>
    <row r="266" spans="2:5" ht="12.75">
      <c r="B266" s="64"/>
      <c r="C266" s="11"/>
      <c r="D266" s="11"/>
      <c r="E266" s="11"/>
    </row>
    <row r="267" spans="2:5" ht="12.75">
      <c r="B267" s="64"/>
      <c r="C267" s="11"/>
      <c r="D267" s="11"/>
      <c r="E267" s="11"/>
    </row>
    <row r="268" spans="2:5" ht="12.75">
      <c r="B268" s="64"/>
      <c r="C268" s="11"/>
      <c r="D268" s="11"/>
      <c r="E268" s="11"/>
    </row>
    <row r="269" spans="2:5" ht="12.75">
      <c r="B269" s="64"/>
      <c r="C269" s="11"/>
      <c r="D269" s="11"/>
      <c r="E269" s="11"/>
    </row>
    <row r="270" spans="2:5" ht="12.75">
      <c r="B270" s="64"/>
      <c r="C270" s="11"/>
      <c r="D270" s="11"/>
      <c r="E270" s="11"/>
    </row>
    <row r="271" spans="2:5" ht="12.75">
      <c r="B271" s="64"/>
      <c r="C271" s="11"/>
      <c r="D271" s="11"/>
      <c r="E271" s="11"/>
    </row>
    <row r="272" spans="2:5" ht="12.75">
      <c r="B272" s="64"/>
      <c r="C272" s="11"/>
      <c r="D272" s="11"/>
      <c r="E272" s="11"/>
    </row>
    <row r="273" spans="2:5" ht="12.75">
      <c r="B273" s="64"/>
      <c r="C273" s="11"/>
      <c r="D273" s="11"/>
      <c r="E273" s="11"/>
    </row>
    <row r="274" spans="2:5" ht="12.75">
      <c r="B274" s="64"/>
      <c r="C274" s="11"/>
      <c r="D274" s="11"/>
      <c r="E274" s="11"/>
    </row>
    <row r="275" spans="2:5" ht="12.75">
      <c r="B275" s="64"/>
      <c r="C275" s="11"/>
      <c r="D275" s="11"/>
      <c r="E275" s="11"/>
    </row>
    <row r="276" spans="2:5" ht="12.75">
      <c r="B276" s="64"/>
      <c r="C276" s="11"/>
      <c r="D276" s="11"/>
      <c r="E276" s="11"/>
    </row>
    <row r="277" spans="2:5" ht="12.75">
      <c r="B277" s="64"/>
      <c r="C277" s="11"/>
      <c r="D277" s="11"/>
      <c r="E277" s="11"/>
    </row>
    <row r="278" spans="2:5" ht="12.75">
      <c r="B278" s="64"/>
      <c r="C278" s="11"/>
      <c r="D278" s="11"/>
      <c r="E278" s="11"/>
    </row>
    <row r="279" spans="1:9" s="3" customFormat="1" ht="66" customHeight="1">
      <c r="A279" s="43"/>
      <c r="B279" s="64"/>
      <c r="C279" s="14"/>
      <c r="D279" s="10"/>
      <c r="E279" s="10"/>
      <c r="F279" s="7"/>
      <c r="G279" s="7"/>
      <c r="H279" s="7"/>
      <c r="I279" s="7"/>
    </row>
    <row r="280" spans="1:9" s="5" customFormat="1" ht="12.75">
      <c r="A280" s="48"/>
      <c r="B280" s="59"/>
      <c r="C280" s="10"/>
      <c r="D280" s="10"/>
      <c r="E280" s="11"/>
      <c r="F280" s="8"/>
      <c r="G280" s="8"/>
      <c r="H280" s="8"/>
      <c r="I280" s="8"/>
    </row>
    <row r="281" spans="2:5" ht="13.5" customHeight="1">
      <c r="B281" s="54"/>
      <c r="C281" s="11"/>
      <c r="D281" s="11"/>
      <c r="E281" s="11"/>
    </row>
    <row r="282" spans="2:5" ht="12.75">
      <c r="B282" s="64"/>
      <c r="C282" s="11"/>
      <c r="D282" s="11"/>
      <c r="E282" s="11"/>
    </row>
    <row r="283" spans="2:5" ht="12.75">
      <c r="B283" s="64"/>
      <c r="C283" s="12"/>
      <c r="D283" s="11"/>
      <c r="E283" s="11"/>
    </row>
    <row r="284" spans="2:5" ht="12.75">
      <c r="B284" s="65"/>
      <c r="C284" s="11"/>
      <c r="D284" s="11"/>
      <c r="E284" s="11"/>
    </row>
    <row r="285" spans="2:5" ht="21" customHeight="1">
      <c r="B285" s="64"/>
      <c r="C285" s="12"/>
      <c r="D285" s="11"/>
      <c r="E285" s="11"/>
    </row>
    <row r="286" spans="2:5" ht="23.25" customHeight="1">
      <c r="B286" s="65"/>
      <c r="C286" s="12"/>
      <c r="D286" s="11"/>
      <c r="E286" s="11"/>
    </row>
    <row r="287" spans="2:5" ht="12.75" customHeight="1">
      <c r="B287" s="65"/>
      <c r="C287" s="11"/>
      <c r="D287" s="11"/>
      <c r="E287" s="11"/>
    </row>
    <row r="288" spans="2:5" ht="12.75">
      <c r="B288" s="64"/>
      <c r="C288" s="11"/>
      <c r="D288" s="11"/>
      <c r="E288" s="11"/>
    </row>
    <row r="289" spans="2:5" ht="12.75">
      <c r="B289" s="64"/>
      <c r="C289" s="11"/>
      <c r="D289" s="11"/>
      <c r="E289" s="11"/>
    </row>
    <row r="290" spans="2:5" ht="12.75">
      <c r="B290" s="64"/>
      <c r="C290" s="11"/>
      <c r="D290" s="11"/>
      <c r="E290" s="11"/>
    </row>
    <row r="291" spans="2:5" ht="12.75">
      <c r="B291" s="64"/>
      <c r="C291" s="11"/>
      <c r="D291" s="11"/>
      <c r="E291" s="11"/>
    </row>
    <row r="292" spans="2:5" ht="12.75">
      <c r="B292" s="64"/>
      <c r="C292" s="11"/>
      <c r="D292" s="11"/>
      <c r="E292" s="11"/>
    </row>
    <row r="293" spans="2:5" ht="12.75">
      <c r="B293" s="64"/>
      <c r="C293" s="11"/>
      <c r="D293" s="11"/>
      <c r="E293" s="11"/>
    </row>
    <row r="294" spans="2:5" ht="12.75">
      <c r="B294" s="64"/>
      <c r="C294" s="11"/>
      <c r="D294" s="11"/>
      <c r="E294" s="11"/>
    </row>
    <row r="295" spans="2:5" ht="12.75">
      <c r="B295" s="64"/>
      <c r="C295" s="11"/>
      <c r="D295" s="11"/>
      <c r="E295" s="11"/>
    </row>
    <row r="296" spans="2:5" ht="12.75">
      <c r="B296" s="64"/>
      <c r="C296" s="11"/>
      <c r="D296" s="11"/>
      <c r="E296" s="11"/>
    </row>
    <row r="297" spans="2:5" ht="12.75">
      <c r="B297" s="64"/>
      <c r="C297" s="11"/>
      <c r="D297" s="11"/>
      <c r="E297" s="11"/>
    </row>
    <row r="298" spans="2:5" ht="12.75">
      <c r="B298" s="64"/>
      <c r="C298" s="11"/>
      <c r="D298" s="11"/>
      <c r="E298" s="11"/>
    </row>
    <row r="299" spans="2:5" ht="12.75">
      <c r="B299" s="64"/>
      <c r="C299" s="11"/>
      <c r="D299" s="11"/>
      <c r="E299" s="11"/>
    </row>
    <row r="300" spans="1:9" s="3" customFormat="1" ht="12.75">
      <c r="A300" s="43"/>
      <c r="B300" s="64"/>
      <c r="C300" s="10"/>
      <c r="D300" s="10"/>
      <c r="E300" s="11"/>
      <c r="F300" s="7"/>
      <c r="G300" s="7"/>
      <c r="H300" s="7"/>
      <c r="I300" s="7"/>
    </row>
    <row r="301" spans="2:5" ht="12.75">
      <c r="B301" s="54"/>
      <c r="C301" s="11"/>
      <c r="D301" s="11"/>
      <c r="E301" s="11"/>
    </row>
    <row r="302" spans="2:5" ht="12.75">
      <c r="B302" s="64"/>
      <c r="C302" s="11"/>
      <c r="D302" s="11"/>
      <c r="E302" s="11"/>
    </row>
    <row r="303" spans="2:5" ht="12.75">
      <c r="B303" s="64"/>
      <c r="C303" s="11"/>
      <c r="D303" s="11"/>
      <c r="E303" s="11"/>
    </row>
    <row r="304" spans="2:5" ht="12.75">
      <c r="B304" s="64"/>
      <c r="C304" s="12"/>
      <c r="D304" s="11"/>
      <c r="E304" s="11"/>
    </row>
    <row r="305" spans="2:5" ht="12.75">
      <c r="B305" s="65"/>
      <c r="C305" s="11"/>
      <c r="D305" s="11"/>
      <c r="E305" s="11"/>
    </row>
    <row r="306" spans="2:5" ht="12.75" customHeight="1">
      <c r="B306" s="64"/>
      <c r="C306" s="11"/>
      <c r="D306" s="11"/>
      <c r="E306" s="11"/>
    </row>
    <row r="307" spans="2:5" ht="12.75">
      <c r="B307" s="64"/>
      <c r="C307" s="11"/>
      <c r="D307" s="11"/>
      <c r="E307" s="11"/>
    </row>
    <row r="308" spans="2:5" ht="12.75">
      <c r="B308" s="64"/>
      <c r="C308" s="11"/>
      <c r="D308" s="11"/>
      <c r="E308" s="11"/>
    </row>
    <row r="309" spans="2:5" ht="12.75">
      <c r="B309" s="64"/>
      <c r="C309" s="11"/>
      <c r="D309" s="11"/>
      <c r="E309" s="11"/>
    </row>
    <row r="310" spans="2:5" ht="12.75">
      <c r="B310" s="64"/>
      <c r="C310" s="11"/>
      <c r="D310" s="11"/>
      <c r="E310" s="11"/>
    </row>
    <row r="311" spans="2:5" ht="12.75">
      <c r="B311" s="64"/>
      <c r="C311" s="11"/>
      <c r="D311" s="11"/>
      <c r="E311" s="11"/>
    </row>
    <row r="312" spans="2:5" ht="12.75">
      <c r="B312" s="64"/>
      <c r="C312" s="11"/>
      <c r="D312" s="11"/>
      <c r="E312" s="11"/>
    </row>
    <row r="313" spans="2:5" ht="12.75">
      <c r="B313" s="64"/>
      <c r="C313" s="13"/>
      <c r="D313" s="11"/>
      <c r="E313" s="11"/>
    </row>
    <row r="314" spans="1:9" s="3" customFormat="1" ht="12.75">
      <c r="A314" s="43"/>
      <c r="B314" s="53"/>
      <c r="C314" s="13"/>
      <c r="D314" s="13"/>
      <c r="E314" s="10"/>
      <c r="F314" s="7"/>
      <c r="G314" s="7"/>
      <c r="H314" s="7"/>
      <c r="I314" s="7"/>
    </row>
    <row r="315" spans="1:9" s="4" customFormat="1" ht="25.5" customHeight="1">
      <c r="A315" s="49"/>
      <c r="B315" s="53"/>
      <c r="C315" s="15"/>
      <c r="D315" s="16"/>
      <c r="E315" s="16"/>
      <c r="F315" s="9"/>
      <c r="G315" s="9"/>
      <c r="H315" s="9"/>
      <c r="I315" s="9"/>
    </row>
    <row r="316" spans="1:9" s="4" customFormat="1" ht="12.75">
      <c r="A316" s="49"/>
      <c r="B316" s="55"/>
      <c r="C316" s="16"/>
      <c r="D316" s="16"/>
      <c r="E316" s="16"/>
      <c r="F316" s="9"/>
      <c r="G316" s="9"/>
      <c r="H316" s="9"/>
      <c r="I316" s="9"/>
    </row>
    <row r="317" spans="1:9" s="4" customFormat="1" ht="12.75">
      <c r="A317" s="49"/>
      <c r="B317" s="56"/>
      <c r="C317" s="15"/>
      <c r="D317" s="16"/>
      <c r="E317" s="16"/>
      <c r="F317" s="9"/>
      <c r="G317" s="9"/>
      <c r="H317" s="9"/>
      <c r="I317" s="9"/>
    </row>
    <row r="318" spans="1:9" s="4" customFormat="1" ht="12.75">
      <c r="A318" s="49"/>
      <c r="B318" s="55"/>
      <c r="C318" s="16"/>
      <c r="D318" s="16"/>
      <c r="E318" s="16"/>
      <c r="F318" s="9"/>
      <c r="G318" s="9"/>
      <c r="H318" s="9"/>
      <c r="I318" s="9"/>
    </row>
    <row r="319" spans="2:5" ht="12.75">
      <c r="B319" s="56"/>
      <c r="C319" s="11"/>
      <c r="D319" s="11"/>
      <c r="E319" s="11"/>
    </row>
    <row r="320" spans="2:5" ht="12.75">
      <c r="B320" s="64"/>
      <c r="C320" s="11"/>
      <c r="D320" s="11"/>
      <c r="E320" s="11"/>
    </row>
    <row r="321" spans="2:5" ht="12.75">
      <c r="B321" s="64"/>
      <c r="C321" s="15"/>
      <c r="D321" s="11"/>
      <c r="E321" s="11"/>
    </row>
    <row r="322" spans="2:5" ht="12.75">
      <c r="B322" s="55"/>
      <c r="C322" s="11"/>
      <c r="D322" s="11"/>
      <c r="E322" s="11"/>
    </row>
    <row r="323" spans="2:5" ht="12.75">
      <c r="B323" s="64"/>
      <c r="C323" s="15"/>
      <c r="D323" s="11"/>
      <c r="E323" s="11"/>
    </row>
    <row r="324" spans="2:5" ht="12.75">
      <c r="B324" s="55"/>
      <c r="C324" s="12"/>
      <c r="D324" s="11"/>
      <c r="E324" s="11"/>
    </row>
    <row r="325" spans="2:5" ht="12.75">
      <c r="B325" s="65"/>
      <c r="C325" s="11"/>
      <c r="D325" s="11"/>
      <c r="E325" s="11"/>
    </row>
    <row r="326" spans="2:5" ht="12.75">
      <c r="B326" s="64"/>
      <c r="C326" s="11"/>
      <c r="D326" s="11"/>
      <c r="E326" s="11"/>
    </row>
    <row r="327" spans="2:5" ht="12.75">
      <c r="B327" s="64"/>
      <c r="C327" s="11"/>
      <c r="D327" s="11"/>
      <c r="E327" s="11"/>
    </row>
    <row r="328" spans="2:5" ht="12.75">
      <c r="B328" s="64"/>
      <c r="C328" s="11"/>
      <c r="D328" s="11"/>
      <c r="E328" s="11"/>
    </row>
    <row r="329" spans="2:5" ht="12.75">
      <c r="B329" s="64"/>
      <c r="C329" s="11"/>
      <c r="D329" s="11"/>
      <c r="E329" s="11"/>
    </row>
    <row r="330" spans="2:5" ht="12.75">
      <c r="B330" s="64"/>
      <c r="C330" s="11"/>
      <c r="D330" s="11"/>
      <c r="E330" s="11"/>
    </row>
    <row r="331" spans="2:5" ht="12.75">
      <c r="B331" s="64"/>
      <c r="C331" s="11"/>
      <c r="D331" s="11"/>
      <c r="E331" s="11"/>
    </row>
    <row r="332" spans="2:5" ht="12.75">
      <c r="B332" s="64"/>
      <c r="C332" s="11"/>
      <c r="D332" s="11"/>
      <c r="E332" s="11"/>
    </row>
    <row r="333" spans="2:5" ht="12.75">
      <c r="B333" s="64"/>
      <c r="C333" s="11"/>
      <c r="D333" s="11"/>
      <c r="E333" s="11"/>
    </row>
    <row r="334" spans="2:5" ht="12.75">
      <c r="B334" s="64"/>
      <c r="C334" s="11"/>
      <c r="D334" s="11"/>
      <c r="E334" s="11"/>
    </row>
    <row r="335" spans="1:9" s="3" customFormat="1" ht="66" customHeight="1">
      <c r="A335" s="43"/>
      <c r="B335" s="64"/>
      <c r="C335" s="17"/>
      <c r="D335" s="13"/>
      <c r="E335" s="11"/>
      <c r="F335" s="7"/>
      <c r="G335" s="7"/>
      <c r="H335" s="7"/>
      <c r="I335" s="7"/>
    </row>
    <row r="336" spans="2:5" ht="13.5" customHeight="1">
      <c r="B336" s="67"/>
      <c r="C336" s="11"/>
      <c r="D336" s="11"/>
      <c r="E336" s="11"/>
    </row>
    <row r="337" spans="2:5" ht="12.75">
      <c r="B337" s="64"/>
      <c r="C337" s="11"/>
      <c r="D337" s="18"/>
      <c r="E337" s="11"/>
    </row>
    <row r="338" spans="2:5" ht="12.75">
      <c r="B338" s="64"/>
      <c r="C338" s="11"/>
      <c r="D338" s="18"/>
      <c r="E338" s="11"/>
    </row>
    <row r="339" spans="2:5" ht="12.75">
      <c r="B339" s="64"/>
      <c r="C339" s="12"/>
      <c r="D339" s="12"/>
      <c r="E339" s="11"/>
    </row>
    <row r="340" spans="2:5" ht="12.75">
      <c r="B340" s="65"/>
      <c r="C340" s="11"/>
      <c r="D340" s="18"/>
      <c r="E340" s="11"/>
    </row>
    <row r="341" spans="2:5" ht="12.75">
      <c r="B341" s="64"/>
      <c r="C341" s="11"/>
      <c r="D341" s="18"/>
      <c r="E341" s="11"/>
    </row>
    <row r="342" spans="2:5" ht="12.75">
      <c r="B342" s="64"/>
      <c r="C342" s="11"/>
      <c r="D342" s="18"/>
      <c r="E342" s="11"/>
    </row>
    <row r="343" spans="2:5" ht="12.75">
      <c r="B343" s="64"/>
      <c r="C343" s="11"/>
      <c r="D343" s="18"/>
      <c r="E343" s="11"/>
    </row>
    <row r="344" spans="2:5" ht="12.75">
      <c r="B344" s="64"/>
      <c r="C344" s="11"/>
      <c r="D344" s="18"/>
      <c r="E344" s="11"/>
    </row>
    <row r="345" spans="2:5" ht="12.75">
      <c r="B345" s="64"/>
      <c r="C345" s="11"/>
      <c r="D345" s="18"/>
      <c r="E345" s="11"/>
    </row>
    <row r="346" spans="2:5" ht="12.75">
      <c r="B346" s="64"/>
      <c r="C346" s="11"/>
      <c r="D346" s="18"/>
      <c r="E346" s="11"/>
    </row>
    <row r="347" spans="2:5" ht="12.75">
      <c r="B347" s="64"/>
      <c r="C347" s="11"/>
      <c r="D347" s="18"/>
      <c r="E347" s="11"/>
    </row>
    <row r="348" spans="2:5" ht="12.75">
      <c r="B348" s="64"/>
      <c r="C348" s="11"/>
      <c r="D348" s="18"/>
      <c r="E348" s="11"/>
    </row>
    <row r="349" spans="2:5" ht="12.75">
      <c r="B349" s="64"/>
      <c r="C349" s="11"/>
      <c r="D349" s="18"/>
      <c r="E349" s="11"/>
    </row>
    <row r="350" spans="2:5" ht="12.75">
      <c r="B350" s="64"/>
      <c r="C350" s="11"/>
      <c r="D350" s="18"/>
      <c r="E350" s="11"/>
    </row>
    <row r="351" spans="2:5" ht="12.75">
      <c r="B351" s="64"/>
      <c r="C351" s="11"/>
      <c r="D351" s="18"/>
      <c r="E351" s="11"/>
    </row>
    <row r="352" spans="2:5" ht="12.75">
      <c r="B352" s="64"/>
      <c r="C352" s="11"/>
      <c r="D352" s="18"/>
      <c r="E352" s="11"/>
    </row>
    <row r="353" spans="1:9" s="3" customFormat="1" ht="12.75">
      <c r="A353" s="43"/>
      <c r="B353" s="64"/>
      <c r="C353" s="13"/>
      <c r="D353" s="10"/>
      <c r="E353" s="10"/>
      <c r="F353" s="7"/>
      <c r="G353" s="7"/>
      <c r="H353" s="7"/>
      <c r="I353" s="7"/>
    </row>
    <row r="354" spans="1:9" s="1" customFormat="1" ht="12.75" customHeight="1">
      <c r="A354" s="48"/>
      <c r="B354" s="53"/>
      <c r="C354" s="11"/>
      <c r="D354" s="18"/>
      <c r="E354" s="11"/>
      <c r="F354" s="8"/>
      <c r="G354" s="8"/>
      <c r="H354" s="8"/>
      <c r="I354" s="8"/>
    </row>
    <row r="355" spans="1:9" s="25" customFormat="1" ht="12.75">
      <c r="A355" s="82"/>
      <c r="B355" s="64"/>
      <c r="C355" s="11"/>
      <c r="D355" s="18"/>
      <c r="E355" s="11"/>
      <c r="F355" s="7"/>
      <c r="G355" s="7"/>
      <c r="H355" s="7"/>
      <c r="I355" s="7"/>
    </row>
    <row r="356" spans="2:5" ht="12.75">
      <c r="B356" s="64"/>
      <c r="C356" s="11"/>
      <c r="D356" s="18"/>
      <c r="E356" s="11"/>
    </row>
    <row r="357" spans="2:5" ht="12.75">
      <c r="B357" s="64"/>
      <c r="C357" s="12"/>
      <c r="D357" s="18"/>
      <c r="E357" s="11"/>
    </row>
    <row r="358" spans="2:5" ht="12.75">
      <c r="B358" s="65"/>
      <c r="C358" s="11"/>
      <c r="D358" s="18"/>
      <c r="E358" s="11"/>
    </row>
    <row r="359" spans="2:5" ht="12.75">
      <c r="B359" s="64"/>
      <c r="C359" s="11"/>
      <c r="D359" s="18"/>
      <c r="E359" s="11"/>
    </row>
    <row r="360" spans="2:5" ht="12.75">
      <c r="B360" s="64"/>
      <c r="C360" s="11"/>
      <c r="D360" s="18"/>
      <c r="E360" s="11"/>
    </row>
    <row r="361" spans="2:5" ht="12.75">
      <c r="B361" s="64"/>
      <c r="C361" s="11"/>
      <c r="D361" s="18"/>
      <c r="E361" s="11"/>
    </row>
    <row r="362" spans="2:5" ht="12.75">
      <c r="B362" s="64"/>
      <c r="C362" s="11"/>
      <c r="D362" s="11"/>
      <c r="E362" s="11"/>
    </row>
    <row r="363" spans="2:5" ht="12.75">
      <c r="B363" s="64"/>
      <c r="C363" s="11"/>
      <c r="D363" s="18"/>
      <c r="E363" s="11"/>
    </row>
    <row r="364" spans="2:5" ht="12.75">
      <c r="B364" s="64"/>
      <c r="C364" s="11"/>
      <c r="D364" s="18"/>
      <c r="E364" s="11"/>
    </row>
    <row r="365" spans="2:5" ht="12.75">
      <c r="B365" s="64"/>
      <c r="C365" s="11"/>
      <c r="D365" s="18"/>
      <c r="E365" s="11"/>
    </row>
    <row r="366" spans="2:5" ht="12.75">
      <c r="B366" s="64"/>
      <c r="C366" s="11"/>
      <c r="D366" s="18"/>
      <c r="E366" s="11"/>
    </row>
    <row r="367" spans="2:5" ht="12.75">
      <c r="B367" s="64"/>
      <c r="C367" s="11"/>
      <c r="D367" s="18"/>
      <c r="E367" s="11"/>
    </row>
    <row r="368" spans="2:5" ht="12.75">
      <c r="B368" s="64"/>
      <c r="C368" s="11"/>
      <c r="D368" s="18"/>
      <c r="E368" s="11"/>
    </row>
    <row r="369" spans="2:5" ht="12.75">
      <c r="B369" s="64"/>
      <c r="C369" s="11"/>
      <c r="D369" s="18"/>
      <c r="E369" s="11"/>
    </row>
    <row r="370" spans="1:9" s="3" customFormat="1" ht="54.75" customHeight="1">
      <c r="A370" s="43"/>
      <c r="B370" s="64"/>
      <c r="C370" s="17"/>
      <c r="D370" s="13"/>
      <c r="E370" s="11"/>
      <c r="F370" s="7"/>
      <c r="G370" s="7"/>
      <c r="H370" s="7"/>
      <c r="I370" s="7"/>
    </row>
    <row r="371" spans="2:5" ht="12" customHeight="1">
      <c r="B371" s="67"/>
      <c r="C371" s="11"/>
      <c r="D371" s="11"/>
      <c r="E371" s="11"/>
    </row>
    <row r="372" spans="2:5" ht="12.75">
      <c r="B372" s="64"/>
      <c r="C372" s="11"/>
      <c r="D372" s="18"/>
      <c r="E372" s="11"/>
    </row>
    <row r="373" spans="2:5" ht="12.75">
      <c r="B373" s="64"/>
      <c r="C373" s="11"/>
      <c r="D373" s="18"/>
      <c r="E373" s="11"/>
    </row>
    <row r="374" spans="2:5" ht="12.75">
      <c r="B374" s="64"/>
      <c r="C374" s="12"/>
      <c r="D374" s="18"/>
      <c r="E374" s="11"/>
    </row>
    <row r="375" spans="2:5" ht="12.75">
      <c r="B375" s="65"/>
      <c r="C375" s="11"/>
      <c r="D375" s="18"/>
      <c r="E375" s="11"/>
    </row>
    <row r="376" spans="2:5" ht="12.75">
      <c r="B376" s="64"/>
      <c r="C376" s="11"/>
      <c r="D376" s="18"/>
      <c r="E376" s="11"/>
    </row>
    <row r="377" spans="2:5" ht="12.75">
      <c r="B377" s="64"/>
      <c r="C377" s="11"/>
      <c r="D377" s="18"/>
      <c r="E377" s="11"/>
    </row>
    <row r="378" spans="2:5" ht="12.75">
      <c r="B378" s="64"/>
      <c r="C378" s="11"/>
      <c r="D378" s="18"/>
      <c r="E378" s="11"/>
    </row>
    <row r="379" spans="2:5" ht="12.75">
      <c r="B379" s="64"/>
      <c r="C379" s="11"/>
      <c r="D379" s="18"/>
      <c r="E379" s="11"/>
    </row>
    <row r="380" spans="2:5" ht="12.75">
      <c r="B380" s="64"/>
      <c r="C380" s="11"/>
      <c r="D380" s="18"/>
      <c r="E380" s="11"/>
    </row>
    <row r="381" spans="2:5" ht="12.75">
      <c r="B381" s="64"/>
      <c r="C381" s="11"/>
      <c r="D381" s="18"/>
      <c r="E381" s="11"/>
    </row>
    <row r="382" spans="2:5" ht="12.75">
      <c r="B382" s="64"/>
      <c r="C382" s="11"/>
      <c r="D382" s="18"/>
      <c r="E382" s="11"/>
    </row>
    <row r="383" spans="2:5" ht="12.75">
      <c r="B383" s="64"/>
      <c r="C383" s="11"/>
      <c r="D383" s="18"/>
      <c r="E383" s="11"/>
    </row>
    <row r="384" spans="2:5" ht="12.75">
      <c r="B384" s="64"/>
      <c r="C384" s="11"/>
      <c r="D384" s="18"/>
      <c r="E384" s="11"/>
    </row>
    <row r="385" spans="2:5" ht="12.75">
      <c r="B385" s="64"/>
      <c r="C385" s="11"/>
      <c r="D385" s="18"/>
      <c r="E385" s="11"/>
    </row>
    <row r="386" spans="2:5" ht="12.75">
      <c r="B386" s="64"/>
      <c r="C386" s="11"/>
      <c r="D386" s="18"/>
      <c r="E386" s="11"/>
    </row>
    <row r="387" spans="2:5" ht="12.75">
      <c r="B387" s="64"/>
      <c r="C387" s="11"/>
      <c r="D387" s="18"/>
      <c r="E387" s="11"/>
    </row>
    <row r="388" spans="2:5" ht="12.75">
      <c r="B388" s="64"/>
      <c r="C388" s="11"/>
      <c r="D388" s="18"/>
      <c r="E388" s="11"/>
    </row>
    <row r="389" spans="1:9" s="3" customFormat="1" ht="12.75">
      <c r="A389" s="43"/>
      <c r="B389" s="64"/>
      <c r="C389" s="10"/>
      <c r="D389" s="17"/>
      <c r="E389" s="11"/>
      <c r="F389" s="7"/>
      <c r="G389" s="7"/>
      <c r="H389" s="7"/>
      <c r="I389" s="7"/>
    </row>
    <row r="390" spans="2:5" ht="12.75">
      <c r="B390" s="54"/>
      <c r="C390" s="11"/>
      <c r="D390" s="11"/>
      <c r="E390" s="11"/>
    </row>
    <row r="391" spans="2:5" ht="12.75">
      <c r="B391" s="64"/>
      <c r="C391" s="11"/>
      <c r="D391" s="18"/>
      <c r="E391" s="11"/>
    </row>
    <row r="392" spans="2:5" ht="12.75">
      <c r="B392" s="64"/>
      <c r="C392" s="11"/>
      <c r="D392" s="18"/>
      <c r="E392" s="11"/>
    </row>
    <row r="393" spans="2:5" ht="12.75">
      <c r="B393" s="64"/>
      <c r="C393" s="12"/>
      <c r="D393" s="18"/>
      <c r="E393" s="11"/>
    </row>
    <row r="394" spans="2:5" ht="12.75">
      <c r="B394" s="65"/>
      <c r="C394" s="11"/>
      <c r="D394" s="18"/>
      <c r="E394" s="11"/>
    </row>
    <row r="395" spans="2:5" ht="12.75">
      <c r="B395" s="64"/>
      <c r="C395" s="11"/>
      <c r="D395" s="18"/>
      <c r="E395" s="11"/>
    </row>
    <row r="396" spans="2:5" ht="12.75">
      <c r="B396" s="64"/>
      <c r="C396" s="11"/>
      <c r="D396" s="18"/>
      <c r="E396" s="11"/>
    </row>
    <row r="397" spans="1:9" s="3" customFormat="1" ht="12.75">
      <c r="A397" s="43"/>
      <c r="B397" s="64"/>
      <c r="C397" s="13"/>
      <c r="D397" s="17"/>
      <c r="E397" s="11"/>
      <c r="F397" s="7"/>
      <c r="G397" s="7"/>
      <c r="H397" s="7"/>
      <c r="I397" s="7"/>
    </row>
    <row r="398" spans="2:5" ht="13.5" customHeight="1">
      <c r="B398" s="53"/>
      <c r="C398" s="11"/>
      <c r="D398" s="11"/>
      <c r="E398" s="11"/>
    </row>
    <row r="399" spans="2:5" ht="12.75">
      <c r="B399" s="64"/>
      <c r="C399" s="11"/>
      <c r="D399" s="18"/>
      <c r="E399" s="11"/>
    </row>
    <row r="400" spans="2:5" ht="12.75">
      <c r="B400" s="64"/>
      <c r="C400" s="11"/>
      <c r="D400" s="18"/>
      <c r="E400" s="11"/>
    </row>
    <row r="401" spans="2:5" ht="13.5" customHeight="1">
      <c r="B401" s="64"/>
      <c r="C401" s="12"/>
      <c r="D401" s="18"/>
      <c r="E401" s="11"/>
    </row>
    <row r="402" spans="2:5" ht="12.75">
      <c r="B402" s="65"/>
      <c r="C402" s="11"/>
      <c r="D402" s="18"/>
      <c r="E402" s="11"/>
    </row>
    <row r="403" spans="2:5" ht="12.75">
      <c r="B403" s="64"/>
      <c r="C403" s="11"/>
      <c r="D403" s="18"/>
      <c r="E403" s="11"/>
    </row>
    <row r="404" spans="2:5" ht="12.75">
      <c r="B404" s="64"/>
      <c r="C404" s="11"/>
      <c r="D404" s="18"/>
      <c r="E404" s="11"/>
    </row>
    <row r="405" spans="2:5" ht="12.75">
      <c r="B405" s="64"/>
      <c r="C405" s="11"/>
      <c r="D405" s="18"/>
      <c r="E405" s="11"/>
    </row>
    <row r="406" spans="2:5" ht="12.75">
      <c r="B406" s="64"/>
      <c r="C406" s="11"/>
      <c r="D406" s="18"/>
      <c r="E406" s="11"/>
    </row>
    <row r="407" spans="2:5" ht="12.75">
      <c r="B407" s="64"/>
      <c r="C407" s="11"/>
      <c r="D407" s="18"/>
      <c r="E407" s="11"/>
    </row>
    <row r="408" spans="2:5" ht="12.75">
      <c r="B408" s="64"/>
      <c r="C408" s="11"/>
      <c r="D408" s="18"/>
      <c r="E408" s="11"/>
    </row>
    <row r="409" spans="2:5" ht="12.75">
      <c r="B409" s="64"/>
      <c r="C409" s="11"/>
      <c r="D409" s="18"/>
      <c r="E409" s="11"/>
    </row>
    <row r="410" spans="2:5" ht="12.75">
      <c r="B410" s="64"/>
      <c r="C410" s="11"/>
      <c r="D410" s="18"/>
      <c r="E410" s="11"/>
    </row>
    <row r="411" spans="2:5" ht="12.75">
      <c r="B411" s="64"/>
      <c r="C411" s="11"/>
      <c r="D411" s="18"/>
      <c r="E411" s="11"/>
    </row>
    <row r="412" spans="2:5" ht="12.75">
      <c r="B412" s="64"/>
      <c r="C412" s="11"/>
      <c r="D412" s="18"/>
      <c r="E412" s="11"/>
    </row>
    <row r="413" spans="1:9" s="3" customFormat="1" ht="12.75">
      <c r="A413" s="43"/>
      <c r="B413" s="64"/>
      <c r="C413" s="13"/>
      <c r="D413" s="13"/>
      <c r="E413" s="11"/>
      <c r="F413" s="7"/>
      <c r="G413" s="7"/>
      <c r="H413" s="7"/>
      <c r="I413" s="7"/>
    </row>
    <row r="414" spans="2:5" ht="14.25" customHeight="1">
      <c r="B414" s="53"/>
      <c r="C414" s="11"/>
      <c r="D414" s="11"/>
      <c r="E414" s="11"/>
    </row>
    <row r="415" spans="2:5" ht="12.75">
      <c r="B415" s="64"/>
      <c r="C415" s="11"/>
      <c r="D415" s="18"/>
      <c r="E415" s="11"/>
    </row>
    <row r="416" spans="2:5" ht="12.75">
      <c r="B416" s="64"/>
      <c r="C416" s="11"/>
      <c r="D416" s="18"/>
      <c r="E416" s="11"/>
    </row>
    <row r="417" spans="2:5" ht="12.75">
      <c r="B417" s="64"/>
      <c r="C417" s="12"/>
      <c r="D417" s="18"/>
      <c r="E417" s="11"/>
    </row>
    <row r="418" spans="2:5" ht="13.5" customHeight="1">
      <c r="B418" s="65"/>
      <c r="C418" s="11"/>
      <c r="D418" s="18"/>
      <c r="E418" s="11"/>
    </row>
    <row r="419" spans="2:5" ht="13.5" customHeight="1">
      <c r="B419" s="64"/>
      <c r="C419" s="11"/>
      <c r="D419" s="18"/>
      <c r="E419" s="11"/>
    </row>
    <row r="420" spans="2:5" ht="13.5" customHeight="1">
      <c r="B420" s="64"/>
      <c r="C420" s="11"/>
      <c r="D420" s="18"/>
      <c r="E420" s="11"/>
    </row>
    <row r="421" spans="2:5" ht="13.5" customHeight="1">
      <c r="B421" s="64"/>
      <c r="C421" s="11"/>
      <c r="D421" s="18"/>
      <c r="E421" s="11"/>
    </row>
    <row r="422" spans="2:5" ht="13.5" customHeight="1">
      <c r="B422" s="64"/>
      <c r="C422" s="11"/>
      <c r="D422" s="18"/>
      <c r="E422" s="11"/>
    </row>
    <row r="423" spans="2:5" ht="15" customHeight="1">
      <c r="B423" s="64"/>
      <c r="C423" s="11"/>
      <c r="D423" s="18"/>
      <c r="E423" s="11"/>
    </row>
    <row r="424" spans="2:5" ht="13.5" customHeight="1">
      <c r="B424" s="64"/>
      <c r="C424" s="11"/>
      <c r="D424" s="18"/>
      <c r="E424" s="11"/>
    </row>
    <row r="425" spans="2:5" ht="12.75" customHeight="1">
      <c r="B425" s="64"/>
      <c r="C425" s="11"/>
      <c r="D425" s="18"/>
      <c r="E425" s="11"/>
    </row>
    <row r="426" spans="2:5" ht="12.75" customHeight="1">
      <c r="B426" s="64"/>
      <c r="C426" s="11"/>
      <c r="D426" s="18"/>
      <c r="E426" s="11"/>
    </row>
    <row r="427" spans="2:5" ht="12.75" customHeight="1">
      <c r="B427" s="64"/>
      <c r="C427" s="11"/>
      <c r="D427" s="18"/>
      <c r="E427" s="11"/>
    </row>
    <row r="428" spans="2:5" ht="12.75" customHeight="1">
      <c r="B428" s="64"/>
      <c r="C428" s="11"/>
      <c r="D428" s="18"/>
      <c r="E428" s="11"/>
    </row>
    <row r="429" spans="1:9" s="3" customFormat="1" ht="32.25" customHeight="1">
      <c r="A429" s="43"/>
      <c r="B429" s="64"/>
      <c r="C429" s="17"/>
      <c r="D429" s="13"/>
      <c r="E429" s="10"/>
      <c r="F429" s="10"/>
      <c r="G429" s="10"/>
      <c r="H429" s="10"/>
      <c r="I429" s="10"/>
    </row>
    <row r="430" spans="2:9" ht="12.75" customHeight="1">
      <c r="B430" s="67"/>
      <c r="C430" s="11"/>
      <c r="D430" s="11"/>
      <c r="E430" s="11"/>
      <c r="F430" s="11"/>
      <c r="G430" s="11"/>
      <c r="H430" s="11"/>
      <c r="I430" s="11"/>
    </row>
    <row r="431" spans="2:9" ht="12.75" customHeight="1">
      <c r="B431" s="64"/>
      <c r="C431" s="11"/>
      <c r="D431" s="18"/>
      <c r="E431" s="11"/>
      <c r="F431" s="11"/>
      <c r="G431" s="11"/>
      <c r="H431" s="11"/>
      <c r="I431" s="11"/>
    </row>
    <row r="432" spans="2:9" ht="15" customHeight="1">
      <c r="B432" s="64"/>
      <c r="C432" s="11"/>
      <c r="D432" s="18"/>
      <c r="E432" s="11"/>
      <c r="F432" s="11"/>
      <c r="G432" s="11"/>
      <c r="H432" s="11"/>
      <c r="I432" s="11"/>
    </row>
    <row r="433" spans="2:9" ht="23.25" customHeight="1">
      <c r="B433" s="64"/>
      <c r="C433" s="19"/>
      <c r="D433" s="18"/>
      <c r="E433" s="11"/>
      <c r="F433" s="11"/>
      <c r="G433" s="11"/>
      <c r="H433" s="11"/>
      <c r="I433" s="11"/>
    </row>
    <row r="434" spans="2:9" ht="14.25" customHeight="1">
      <c r="B434" s="68"/>
      <c r="C434" s="11"/>
      <c r="D434" s="18"/>
      <c r="E434" s="11"/>
      <c r="F434" s="11"/>
      <c r="G434" s="11"/>
      <c r="H434" s="11"/>
      <c r="I434" s="11"/>
    </row>
    <row r="435" spans="2:9" ht="12.75">
      <c r="B435" s="64"/>
      <c r="C435" s="11"/>
      <c r="D435" s="18"/>
      <c r="E435" s="11"/>
      <c r="F435" s="11"/>
      <c r="G435" s="11"/>
      <c r="H435" s="11"/>
      <c r="I435" s="11"/>
    </row>
    <row r="436" spans="2:9" ht="12.75">
      <c r="B436" s="64"/>
      <c r="C436" s="11"/>
      <c r="D436" s="18"/>
      <c r="E436" s="11"/>
      <c r="F436" s="11"/>
      <c r="G436" s="11"/>
      <c r="H436" s="11"/>
      <c r="I436" s="11"/>
    </row>
    <row r="437" spans="2:9" ht="12.75">
      <c r="B437" s="64"/>
      <c r="C437" s="11"/>
      <c r="D437" s="18"/>
      <c r="E437" s="11"/>
      <c r="F437" s="11"/>
      <c r="G437" s="11"/>
      <c r="H437" s="11"/>
      <c r="I437" s="11"/>
    </row>
    <row r="438" spans="2:9" ht="12.75">
      <c r="B438" s="64"/>
      <c r="C438" s="11"/>
      <c r="D438" s="18"/>
      <c r="E438" s="11"/>
      <c r="F438" s="11"/>
      <c r="G438" s="11"/>
      <c r="H438" s="11"/>
      <c r="I438" s="11"/>
    </row>
    <row r="439" spans="2:9" ht="12.75">
      <c r="B439" s="64"/>
      <c r="C439" s="11"/>
      <c r="D439" s="18"/>
      <c r="E439" s="11"/>
      <c r="F439" s="11"/>
      <c r="G439" s="11"/>
      <c r="H439" s="11"/>
      <c r="I439" s="11"/>
    </row>
    <row r="440" spans="2:9" ht="12.75">
      <c r="B440" s="64"/>
      <c r="C440" s="11"/>
      <c r="D440" s="18"/>
      <c r="E440" s="11"/>
      <c r="F440" s="11"/>
      <c r="G440" s="11"/>
      <c r="H440" s="11"/>
      <c r="I440" s="11"/>
    </row>
    <row r="441" spans="2:9" ht="12.75">
      <c r="B441" s="64"/>
      <c r="C441" s="11"/>
      <c r="D441" s="18"/>
      <c r="E441" s="11"/>
      <c r="F441" s="11"/>
      <c r="G441" s="11"/>
      <c r="H441" s="11"/>
      <c r="I441" s="11"/>
    </row>
    <row r="442" spans="2:9" ht="12.75">
      <c r="B442" s="64"/>
      <c r="C442" s="11"/>
      <c r="D442" s="18"/>
      <c r="E442" s="11"/>
      <c r="F442" s="11"/>
      <c r="G442" s="11"/>
      <c r="H442" s="11"/>
      <c r="I442" s="11"/>
    </row>
    <row r="443" spans="2:9" ht="12.75">
      <c r="B443" s="64"/>
      <c r="C443" s="11"/>
      <c r="D443" s="18"/>
      <c r="E443" s="11"/>
      <c r="F443" s="11"/>
      <c r="G443" s="11"/>
      <c r="H443" s="11"/>
      <c r="I443" s="11"/>
    </row>
    <row r="444" spans="2:9" ht="12.75">
      <c r="B444" s="64"/>
      <c r="C444" s="11"/>
      <c r="D444" s="18"/>
      <c r="E444" s="11"/>
      <c r="F444" s="11"/>
      <c r="G444" s="11"/>
      <c r="H444" s="11"/>
      <c r="I444" s="11"/>
    </row>
    <row r="445" spans="2:9" ht="14.25" customHeight="1">
      <c r="B445" s="64"/>
      <c r="C445" s="11"/>
      <c r="D445" s="18"/>
      <c r="E445" s="11"/>
      <c r="F445" s="11"/>
      <c r="G445" s="11"/>
      <c r="H445" s="11"/>
      <c r="I445" s="11"/>
    </row>
    <row r="446" spans="2:9" ht="12.75">
      <c r="B446" s="64"/>
      <c r="C446" s="11"/>
      <c r="D446" s="18"/>
      <c r="E446" s="11"/>
      <c r="F446" s="11"/>
      <c r="G446" s="11"/>
      <c r="H446" s="11"/>
      <c r="I446" s="11"/>
    </row>
    <row r="447" spans="1:9" s="3" customFormat="1" ht="12.75">
      <c r="A447" s="43"/>
      <c r="B447" s="64"/>
      <c r="C447" s="13"/>
      <c r="D447" s="13"/>
      <c r="E447" s="10"/>
      <c r="F447" s="7"/>
      <c r="G447" s="7"/>
      <c r="H447" s="7"/>
      <c r="I447" s="7"/>
    </row>
    <row r="448" spans="1:9" s="3" customFormat="1" ht="36.75" customHeight="1">
      <c r="A448" s="43"/>
      <c r="B448" s="53"/>
      <c r="C448" s="13"/>
      <c r="D448" s="13"/>
      <c r="E448" s="10"/>
      <c r="F448" s="7"/>
      <c r="G448" s="7"/>
      <c r="H448" s="7"/>
      <c r="I448" s="7"/>
    </row>
    <row r="449" spans="1:9" s="3" customFormat="1" ht="12.75">
      <c r="A449" s="43"/>
      <c r="B449" s="53"/>
      <c r="C449" s="20"/>
      <c r="D449" s="20"/>
      <c r="E449" s="10"/>
      <c r="F449" s="7"/>
      <c r="G449" s="7"/>
      <c r="H449" s="7"/>
      <c r="I449" s="7"/>
    </row>
    <row r="450" spans="1:9" s="3" customFormat="1" ht="24" customHeight="1">
      <c r="A450" s="43"/>
      <c r="B450" s="69"/>
      <c r="C450" s="13"/>
      <c r="D450" s="20"/>
      <c r="E450" s="10"/>
      <c r="F450" s="7"/>
      <c r="G450" s="7"/>
      <c r="H450" s="7"/>
      <c r="I450" s="7"/>
    </row>
    <row r="451" spans="1:9" s="3" customFormat="1" ht="81" customHeight="1">
      <c r="A451" s="43"/>
      <c r="B451" s="53"/>
      <c r="C451" s="13"/>
      <c r="D451" s="20"/>
      <c r="E451" s="10"/>
      <c r="F451" s="7"/>
      <c r="G451" s="7"/>
      <c r="H451" s="7"/>
      <c r="I451" s="7"/>
    </row>
    <row r="452" spans="1:9" s="3" customFormat="1" ht="49.5" customHeight="1">
      <c r="A452" s="43"/>
      <c r="B452" s="53"/>
      <c r="C452" s="13"/>
      <c r="D452" s="20"/>
      <c r="E452" s="10"/>
      <c r="F452" s="7"/>
      <c r="G452" s="7"/>
      <c r="H452" s="7"/>
      <c r="I452" s="7"/>
    </row>
    <row r="453" spans="1:9" s="3" customFormat="1" ht="54.75" customHeight="1">
      <c r="A453" s="43"/>
      <c r="B453" s="70"/>
      <c r="C453" s="13"/>
      <c r="D453" s="20"/>
      <c r="E453" s="10"/>
      <c r="F453" s="7"/>
      <c r="G453" s="7"/>
      <c r="H453" s="7"/>
      <c r="I453" s="7"/>
    </row>
    <row r="454" spans="1:9" s="3" customFormat="1" ht="45.75" customHeight="1">
      <c r="A454" s="43"/>
      <c r="B454" s="53"/>
      <c r="C454" s="13"/>
      <c r="D454" s="20"/>
      <c r="E454" s="10"/>
      <c r="F454" s="7"/>
      <c r="G454" s="7"/>
      <c r="H454" s="7"/>
      <c r="I454" s="7"/>
    </row>
    <row r="455" spans="1:9" s="3" customFormat="1" ht="40.5" customHeight="1">
      <c r="A455" s="43"/>
      <c r="B455" s="53"/>
      <c r="C455" s="20"/>
      <c r="D455" s="20"/>
      <c r="E455" s="10"/>
      <c r="F455" s="7"/>
      <c r="G455" s="7"/>
      <c r="H455" s="7"/>
      <c r="I455" s="7"/>
    </row>
    <row r="456" spans="1:9" s="3" customFormat="1" ht="66.75" customHeight="1">
      <c r="A456" s="43"/>
      <c r="B456" s="69"/>
      <c r="C456" s="13"/>
      <c r="D456" s="13"/>
      <c r="E456" s="10"/>
      <c r="F456" s="7"/>
      <c r="G456" s="7"/>
      <c r="H456" s="7"/>
      <c r="I456" s="7"/>
    </row>
    <row r="457" spans="1:9" s="3" customFormat="1" ht="13.5" customHeight="1">
      <c r="A457" s="43"/>
      <c r="B457" s="53"/>
      <c r="C457" s="12"/>
      <c r="D457" s="19"/>
      <c r="E457" s="11"/>
      <c r="F457" s="7"/>
      <c r="G457" s="7"/>
      <c r="H457" s="7"/>
      <c r="I457" s="7"/>
    </row>
    <row r="458" spans="1:9" s="3" customFormat="1" ht="25.5" customHeight="1">
      <c r="A458" s="43"/>
      <c r="B458" s="65"/>
      <c r="C458" s="12"/>
      <c r="D458" s="12"/>
      <c r="E458" s="11"/>
      <c r="F458" s="7"/>
      <c r="G458" s="7"/>
      <c r="H458" s="7"/>
      <c r="I458" s="7"/>
    </row>
    <row r="459" spans="1:9" s="3" customFormat="1" ht="12.75">
      <c r="A459" s="43"/>
      <c r="B459" s="65"/>
      <c r="C459" s="13"/>
      <c r="D459" s="13"/>
      <c r="E459" s="10"/>
      <c r="F459" s="7"/>
      <c r="G459" s="7"/>
      <c r="H459" s="7"/>
      <c r="I459" s="7"/>
    </row>
    <row r="460" spans="1:9" s="3" customFormat="1" ht="48.75" customHeight="1">
      <c r="A460" s="43"/>
      <c r="B460" s="53"/>
      <c r="C460" s="13"/>
      <c r="D460" s="13"/>
      <c r="E460" s="10"/>
      <c r="F460" s="7"/>
      <c r="G460" s="7"/>
      <c r="H460" s="7"/>
      <c r="I460" s="7"/>
    </row>
    <row r="461" spans="1:9" s="3" customFormat="1" ht="33" customHeight="1">
      <c r="A461" s="43"/>
      <c r="B461" s="53"/>
      <c r="C461" s="13"/>
      <c r="D461" s="13"/>
      <c r="E461" s="10"/>
      <c r="F461" s="7"/>
      <c r="G461" s="7"/>
      <c r="H461" s="7"/>
      <c r="I461" s="7"/>
    </row>
    <row r="462" spans="1:9" s="3" customFormat="1" ht="12.75" customHeight="1">
      <c r="A462" s="43"/>
      <c r="B462" s="53"/>
      <c r="C462" s="11"/>
      <c r="D462" s="11"/>
      <c r="E462" s="11"/>
      <c r="F462" s="7"/>
      <c r="G462" s="7"/>
      <c r="H462" s="7"/>
      <c r="I462" s="7"/>
    </row>
    <row r="463" spans="1:9" s="3" customFormat="1" ht="12.75" customHeight="1">
      <c r="A463" s="43"/>
      <c r="B463" s="64"/>
      <c r="C463" s="11"/>
      <c r="D463" s="12"/>
      <c r="E463" s="11"/>
      <c r="F463" s="7"/>
      <c r="G463" s="7"/>
      <c r="H463" s="7"/>
      <c r="I463" s="7"/>
    </row>
    <row r="464" spans="1:9" s="3" customFormat="1" ht="12.75" customHeight="1">
      <c r="A464" s="43"/>
      <c r="B464" s="64"/>
      <c r="C464" s="11"/>
      <c r="D464" s="12"/>
      <c r="E464" s="11"/>
      <c r="F464" s="7"/>
      <c r="G464" s="7"/>
      <c r="H464" s="7"/>
      <c r="I464" s="7"/>
    </row>
    <row r="465" spans="1:9" s="3" customFormat="1" ht="12.75" customHeight="1">
      <c r="A465" s="43"/>
      <c r="B465" s="64"/>
      <c r="C465" s="11"/>
      <c r="D465" s="12"/>
      <c r="E465" s="11"/>
      <c r="F465" s="7"/>
      <c r="G465" s="7"/>
      <c r="H465" s="7"/>
      <c r="I465" s="7"/>
    </row>
    <row r="466" spans="1:9" s="3" customFormat="1" ht="12.75" customHeight="1">
      <c r="A466" s="43"/>
      <c r="B466" s="64"/>
      <c r="C466" s="11"/>
      <c r="D466" s="12"/>
      <c r="E466" s="11"/>
      <c r="F466" s="7"/>
      <c r="G466" s="7"/>
      <c r="H466" s="7"/>
      <c r="I466" s="7"/>
    </row>
    <row r="467" spans="1:9" s="3" customFormat="1" ht="21.75" customHeight="1">
      <c r="A467" s="43"/>
      <c r="B467" s="64"/>
      <c r="C467" s="21"/>
      <c r="D467" s="12"/>
      <c r="E467" s="11"/>
      <c r="F467" s="7"/>
      <c r="G467" s="7"/>
      <c r="H467" s="7"/>
      <c r="I467" s="7"/>
    </row>
    <row r="468" spans="1:9" s="3" customFormat="1" ht="12.75" customHeight="1">
      <c r="A468" s="43"/>
      <c r="B468" s="71"/>
      <c r="C468" s="11"/>
      <c r="D468" s="12"/>
      <c r="E468" s="11"/>
      <c r="F468" s="7"/>
      <c r="G468" s="7"/>
      <c r="H468" s="7"/>
      <c r="I468" s="7"/>
    </row>
    <row r="469" spans="1:9" s="3" customFormat="1" ht="12.75" customHeight="1">
      <c r="A469" s="43"/>
      <c r="B469" s="64"/>
      <c r="C469" s="11"/>
      <c r="D469" s="12"/>
      <c r="E469" s="11"/>
      <c r="F469" s="7"/>
      <c r="G469" s="7"/>
      <c r="H469" s="7"/>
      <c r="I469" s="7"/>
    </row>
    <row r="470" spans="1:9" s="3" customFormat="1" ht="12.75" customHeight="1">
      <c r="A470" s="43"/>
      <c r="B470" s="64"/>
      <c r="C470" s="11"/>
      <c r="D470" s="12"/>
      <c r="E470" s="11"/>
      <c r="F470" s="7"/>
      <c r="G470" s="7"/>
      <c r="H470" s="7"/>
      <c r="I470" s="7"/>
    </row>
    <row r="471" spans="1:9" s="3" customFormat="1" ht="45" customHeight="1">
      <c r="A471" s="43"/>
      <c r="B471" s="64"/>
      <c r="C471" s="17"/>
      <c r="D471" s="13"/>
      <c r="E471" s="10"/>
      <c r="F471" s="7"/>
      <c r="G471" s="7"/>
      <c r="H471" s="7"/>
      <c r="I471" s="7"/>
    </row>
    <row r="472" spans="1:9" s="3" customFormat="1" ht="12.75">
      <c r="A472" s="43"/>
      <c r="B472" s="67"/>
      <c r="C472" s="11"/>
      <c r="D472" s="12"/>
      <c r="E472" s="11"/>
      <c r="F472" s="7"/>
      <c r="G472" s="7"/>
      <c r="H472" s="7"/>
      <c r="I472" s="7"/>
    </row>
    <row r="473" spans="1:9" s="3" customFormat="1" ht="12.75">
      <c r="A473" s="43"/>
      <c r="B473" s="64"/>
      <c r="C473" s="11"/>
      <c r="D473" s="12"/>
      <c r="E473" s="11"/>
      <c r="F473" s="7"/>
      <c r="G473" s="7"/>
      <c r="H473" s="7"/>
      <c r="I473" s="7"/>
    </row>
    <row r="474" spans="1:9" s="3" customFormat="1" ht="12.75">
      <c r="A474" s="43"/>
      <c r="B474" s="72"/>
      <c r="C474" s="21"/>
      <c r="D474" s="12"/>
      <c r="E474" s="11"/>
      <c r="F474" s="7"/>
      <c r="G474" s="7"/>
      <c r="H474" s="7"/>
      <c r="I474" s="7"/>
    </row>
    <row r="475" spans="1:9" s="3" customFormat="1" ht="15" customHeight="1">
      <c r="A475" s="43"/>
      <c r="B475" s="71"/>
      <c r="C475" s="11"/>
      <c r="D475" s="12"/>
      <c r="E475" s="11"/>
      <c r="F475" s="7"/>
      <c r="G475" s="7"/>
      <c r="H475" s="7"/>
      <c r="I475" s="7"/>
    </row>
    <row r="476" spans="1:9" s="3" customFormat="1" ht="12.75">
      <c r="A476" s="43"/>
      <c r="B476" s="64"/>
      <c r="C476" s="11"/>
      <c r="D476" s="12"/>
      <c r="E476" s="11"/>
      <c r="F476" s="7"/>
      <c r="G476" s="7"/>
      <c r="H476" s="7"/>
      <c r="I476" s="7"/>
    </row>
    <row r="477" spans="1:9" s="3" customFormat="1" ht="12.75">
      <c r="A477" s="43"/>
      <c r="B477" s="64"/>
      <c r="C477" s="11"/>
      <c r="D477" s="12"/>
      <c r="E477" s="11"/>
      <c r="F477" s="7"/>
      <c r="G477" s="7"/>
      <c r="H477" s="7"/>
      <c r="I477" s="7"/>
    </row>
    <row r="478" spans="1:9" s="3" customFormat="1" ht="45.75" customHeight="1">
      <c r="A478" s="43"/>
      <c r="B478" s="64"/>
      <c r="C478" s="17"/>
      <c r="D478" s="13"/>
      <c r="E478" s="10"/>
      <c r="F478" s="7"/>
      <c r="G478" s="7"/>
      <c r="H478" s="7"/>
      <c r="I478" s="7"/>
    </row>
    <row r="479" spans="1:9" s="3" customFormat="1" ht="12.75">
      <c r="A479" s="43"/>
      <c r="B479" s="67"/>
      <c r="C479" s="11"/>
      <c r="D479" s="12"/>
      <c r="E479" s="11"/>
      <c r="F479" s="7"/>
      <c r="G479" s="7"/>
      <c r="H479" s="7"/>
      <c r="I479" s="7"/>
    </row>
    <row r="480" spans="1:9" s="3" customFormat="1" ht="12.75">
      <c r="A480" s="43"/>
      <c r="B480" s="64"/>
      <c r="C480" s="11"/>
      <c r="D480" s="12"/>
      <c r="E480" s="11"/>
      <c r="F480" s="7"/>
      <c r="G480" s="7"/>
      <c r="H480" s="7"/>
      <c r="I480" s="7"/>
    </row>
    <row r="481" spans="1:9" s="3" customFormat="1" ht="44.25" customHeight="1">
      <c r="A481" s="43"/>
      <c r="B481" s="64"/>
      <c r="C481" s="17"/>
      <c r="D481" s="13"/>
      <c r="E481" s="10"/>
      <c r="F481" s="7"/>
      <c r="G481" s="7"/>
      <c r="H481" s="7"/>
      <c r="I481" s="7"/>
    </row>
    <row r="482" spans="1:9" s="3" customFormat="1" ht="12.75" customHeight="1">
      <c r="A482" s="43"/>
      <c r="B482" s="67"/>
      <c r="C482" s="11"/>
      <c r="D482" s="12"/>
      <c r="E482" s="11"/>
      <c r="F482" s="7"/>
      <c r="G482" s="7"/>
      <c r="H482" s="7"/>
      <c r="I482" s="7"/>
    </row>
    <row r="483" spans="1:9" s="3" customFormat="1" ht="101.25" customHeight="1">
      <c r="A483" s="43"/>
      <c r="B483" s="64"/>
      <c r="C483" s="13"/>
      <c r="D483" s="13"/>
      <c r="E483" s="10"/>
      <c r="F483" s="7"/>
      <c r="G483" s="7"/>
      <c r="H483" s="7"/>
      <c r="I483" s="7"/>
    </row>
    <row r="484" spans="1:9" s="3" customFormat="1" ht="90" customHeight="1">
      <c r="A484" s="43"/>
      <c r="B484" s="53"/>
      <c r="C484" s="13"/>
      <c r="D484" s="13"/>
      <c r="E484" s="10"/>
      <c r="F484" s="7"/>
      <c r="G484" s="7"/>
      <c r="H484" s="7"/>
      <c r="I484" s="7"/>
    </row>
    <row r="485" spans="1:9" s="3" customFormat="1" ht="34.5" customHeight="1">
      <c r="A485" s="43"/>
      <c r="B485" s="53"/>
      <c r="C485" s="13"/>
      <c r="D485" s="13"/>
      <c r="E485" s="10"/>
      <c r="F485" s="7"/>
      <c r="G485" s="7"/>
      <c r="H485" s="7"/>
      <c r="I485" s="7"/>
    </row>
    <row r="486" spans="1:9" s="3" customFormat="1" ht="47.25" customHeight="1">
      <c r="A486" s="43"/>
      <c r="B486" s="53"/>
      <c r="C486" s="13"/>
      <c r="D486" s="13"/>
      <c r="E486" s="10"/>
      <c r="F486" s="7"/>
      <c r="G486" s="7"/>
      <c r="H486" s="7"/>
      <c r="I486" s="7"/>
    </row>
    <row r="487" spans="1:9" s="3" customFormat="1" ht="32.25" customHeight="1">
      <c r="A487" s="43"/>
      <c r="B487" s="53"/>
      <c r="C487" s="13"/>
      <c r="D487" s="13"/>
      <c r="E487" s="10"/>
      <c r="F487" s="7"/>
      <c r="G487" s="7"/>
      <c r="H487" s="7"/>
      <c r="I487" s="7"/>
    </row>
    <row r="488" spans="1:9" s="3" customFormat="1" ht="59.25" customHeight="1">
      <c r="A488" s="43"/>
      <c r="B488" s="53"/>
      <c r="C488" s="13"/>
      <c r="D488" s="13"/>
      <c r="E488" s="10"/>
      <c r="F488" s="7"/>
      <c r="G488" s="7"/>
      <c r="H488" s="7"/>
      <c r="I488" s="7"/>
    </row>
    <row r="489" spans="1:9" s="3" customFormat="1" ht="66.75" customHeight="1">
      <c r="A489" s="43"/>
      <c r="B489" s="53"/>
      <c r="C489" s="13"/>
      <c r="D489" s="13"/>
      <c r="E489" s="10"/>
      <c r="F489" s="7"/>
      <c r="G489" s="7"/>
      <c r="H489" s="7"/>
      <c r="I489" s="7"/>
    </row>
    <row r="490" spans="1:9" s="3" customFormat="1" ht="22.5" customHeight="1">
      <c r="A490" s="43"/>
      <c r="B490" s="53"/>
      <c r="C490" s="17"/>
      <c r="D490" s="13"/>
      <c r="E490" s="10"/>
      <c r="F490" s="7"/>
      <c r="G490" s="7"/>
      <c r="H490" s="7"/>
      <c r="I490" s="7"/>
    </row>
    <row r="491" spans="1:9" s="3" customFormat="1" ht="89.25" customHeight="1">
      <c r="A491" s="43"/>
      <c r="B491" s="67"/>
      <c r="C491" s="13"/>
      <c r="D491" s="13"/>
      <c r="E491" s="10"/>
      <c r="F491" s="7"/>
      <c r="G491" s="7"/>
      <c r="H491" s="7"/>
      <c r="I491" s="7"/>
    </row>
    <row r="492" spans="2:5" ht="12.75">
      <c r="B492" s="53"/>
      <c r="C492" s="12"/>
      <c r="D492" s="12"/>
      <c r="E492" s="11"/>
    </row>
    <row r="493" spans="1:9" s="25" customFormat="1" ht="12.75">
      <c r="A493" s="82"/>
      <c r="B493" s="65"/>
      <c r="C493" s="12"/>
      <c r="D493" s="12"/>
      <c r="E493" s="11"/>
      <c r="F493" s="7"/>
      <c r="G493" s="7"/>
      <c r="H493" s="7"/>
      <c r="I493" s="7"/>
    </row>
    <row r="494" spans="1:9" s="25" customFormat="1" ht="12.75">
      <c r="A494" s="82"/>
      <c r="B494" s="65"/>
      <c r="C494" s="12"/>
      <c r="D494" s="12"/>
      <c r="E494" s="11"/>
      <c r="F494" s="7"/>
      <c r="G494" s="7"/>
      <c r="H494" s="7"/>
      <c r="I494" s="7"/>
    </row>
    <row r="495" spans="1:9" s="25" customFormat="1" ht="12.75">
      <c r="A495" s="82"/>
      <c r="B495" s="65"/>
      <c r="C495" s="12"/>
      <c r="D495" s="12"/>
      <c r="E495" s="11"/>
      <c r="F495" s="7"/>
      <c r="G495" s="7"/>
      <c r="H495" s="7"/>
      <c r="I495" s="7"/>
    </row>
    <row r="496" spans="1:9" s="25" customFormat="1" ht="12.75">
      <c r="A496" s="82"/>
      <c r="B496" s="65"/>
      <c r="C496" s="12"/>
      <c r="D496" s="12"/>
      <c r="E496" s="11"/>
      <c r="F496" s="7"/>
      <c r="G496" s="7"/>
      <c r="H496" s="7"/>
      <c r="I496" s="7"/>
    </row>
    <row r="497" spans="1:9" s="25" customFormat="1" ht="43.5" customHeight="1">
      <c r="A497" s="82"/>
      <c r="B497" s="65"/>
      <c r="C497" s="12"/>
      <c r="D497" s="12"/>
      <c r="E497" s="11"/>
      <c r="F497" s="7"/>
      <c r="G497" s="7"/>
      <c r="H497" s="7"/>
      <c r="I497" s="7"/>
    </row>
    <row r="498" spans="1:9" s="83" customFormat="1" ht="48.75" customHeight="1">
      <c r="A498" s="82"/>
      <c r="B498" s="65"/>
      <c r="C498" s="13"/>
      <c r="D498" s="13"/>
      <c r="E498" s="10"/>
      <c r="F498" s="7"/>
      <c r="G498" s="7"/>
      <c r="H498" s="7"/>
      <c r="I498" s="7"/>
    </row>
    <row r="499" spans="1:9" s="3" customFormat="1" ht="127.5" customHeight="1">
      <c r="A499" s="43"/>
      <c r="B499" s="53"/>
      <c r="C499" s="13"/>
      <c r="D499" s="13"/>
      <c r="E499" s="10"/>
      <c r="F499" s="7"/>
      <c r="G499" s="7"/>
      <c r="H499" s="7"/>
      <c r="I499" s="7"/>
    </row>
    <row r="500" spans="1:9" s="3" customFormat="1" ht="111.75" customHeight="1">
      <c r="A500" s="43"/>
      <c r="B500" s="53"/>
      <c r="C500" s="13"/>
      <c r="D500" s="13"/>
      <c r="E500" s="10"/>
      <c r="F500" s="7"/>
      <c r="G500" s="7"/>
      <c r="H500" s="7"/>
      <c r="I500" s="7"/>
    </row>
    <row r="501" spans="1:9" s="3" customFormat="1" ht="108.75" customHeight="1">
      <c r="A501" s="43"/>
      <c r="B501" s="53"/>
      <c r="C501" s="17"/>
      <c r="D501" s="13"/>
      <c r="E501" s="10"/>
      <c r="F501" s="7"/>
      <c r="G501" s="7"/>
      <c r="H501" s="7"/>
      <c r="I501" s="7"/>
    </row>
    <row r="502" spans="2:5" ht="13.5" customHeight="1">
      <c r="B502" s="73"/>
      <c r="C502" s="18"/>
      <c r="D502" s="13"/>
      <c r="E502" s="10"/>
    </row>
    <row r="503" spans="2:5" ht="12" customHeight="1">
      <c r="B503" s="74"/>
      <c r="C503" s="18"/>
      <c r="D503" s="12"/>
      <c r="E503" s="11"/>
    </row>
    <row r="504" spans="1:9" s="25" customFormat="1" ht="15" customHeight="1">
      <c r="A504" s="82"/>
      <c r="B504" s="74"/>
      <c r="C504" s="12"/>
      <c r="D504" s="12"/>
      <c r="E504" s="11"/>
      <c r="F504" s="7"/>
      <c r="G504" s="7"/>
      <c r="H504" s="7"/>
      <c r="I504" s="7"/>
    </row>
    <row r="505" spans="1:9" s="83" customFormat="1" ht="56.25" customHeight="1">
      <c r="A505" s="82"/>
      <c r="B505" s="75"/>
      <c r="C505" s="17"/>
      <c r="D505" s="13"/>
      <c r="E505" s="10"/>
      <c r="F505" s="7"/>
      <c r="G505" s="7"/>
      <c r="H505" s="7"/>
      <c r="I505" s="7"/>
    </row>
    <row r="506" spans="1:9" s="83" customFormat="1" ht="36.75" customHeight="1">
      <c r="A506" s="82"/>
      <c r="B506" s="76"/>
      <c r="C506" s="17"/>
      <c r="D506" s="13"/>
      <c r="E506" s="10"/>
      <c r="F506" s="7"/>
      <c r="G506" s="7"/>
      <c r="H506" s="7"/>
      <c r="I506" s="7"/>
    </row>
    <row r="507" spans="1:9" s="25" customFormat="1" ht="13.5" customHeight="1">
      <c r="A507" s="82"/>
      <c r="B507" s="67"/>
      <c r="C507" s="11"/>
      <c r="D507" s="12"/>
      <c r="E507" s="11"/>
      <c r="F507" s="7"/>
      <c r="G507" s="7"/>
      <c r="H507" s="7"/>
      <c r="I507" s="7"/>
    </row>
    <row r="508" spans="1:9" s="25" customFormat="1" ht="13.5" customHeight="1">
      <c r="A508" s="82"/>
      <c r="B508" s="64"/>
      <c r="C508" s="11"/>
      <c r="D508" s="12"/>
      <c r="E508" s="11"/>
      <c r="F508" s="7"/>
      <c r="G508" s="7"/>
      <c r="H508" s="7"/>
      <c r="I508" s="7"/>
    </row>
    <row r="509" spans="1:9" s="25" customFormat="1" ht="21.75" customHeight="1">
      <c r="A509" s="82"/>
      <c r="B509" s="64"/>
      <c r="C509" s="19"/>
      <c r="D509" s="12"/>
      <c r="E509" s="11"/>
      <c r="F509" s="7"/>
      <c r="G509" s="7"/>
      <c r="H509" s="7"/>
      <c r="I509" s="7"/>
    </row>
    <row r="510" spans="1:9" s="25" customFormat="1" ht="12.75" customHeight="1">
      <c r="A510" s="82"/>
      <c r="B510" s="68"/>
      <c r="C510" s="11"/>
      <c r="D510" s="18"/>
      <c r="E510" s="11"/>
      <c r="F510" s="7"/>
      <c r="G510" s="7"/>
      <c r="H510" s="7"/>
      <c r="I510" s="7"/>
    </row>
    <row r="511" spans="1:9" s="25" customFormat="1" ht="12.75" customHeight="1">
      <c r="A511" s="82"/>
      <c r="B511" s="64"/>
      <c r="C511" s="11"/>
      <c r="D511" s="18"/>
      <c r="E511" s="11"/>
      <c r="F511" s="7"/>
      <c r="G511" s="7"/>
      <c r="H511" s="7"/>
      <c r="I511" s="7"/>
    </row>
    <row r="512" spans="1:9" s="25" customFormat="1" ht="12.75" customHeight="1">
      <c r="A512" s="82"/>
      <c r="B512" s="64"/>
      <c r="C512" s="11"/>
      <c r="D512" s="18"/>
      <c r="E512" s="11"/>
      <c r="F512" s="7"/>
      <c r="G512" s="7"/>
      <c r="H512" s="7"/>
      <c r="I512" s="7"/>
    </row>
    <row r="513" spans="1:9" s="25" customFormat="1" ht="12.75" customHeight="1">
      <c r="A513" s="82"/>
      <c r="B513" s="64"/>
      <c r="C513" s="11"/>
      <c r="D513" s="18"/>
      <c r="E513" s="11"/>
      <c r="F513" s="7"/>
      <c r="G513" s="7"/>
      <c r="H513" s="7"/>
      <c r="I513" s="7"/>
    </row>
    <row r="514" spans="1:9" s="25" customFormat="1" ht="12.75" customHeight="1">
      <c r="A514" s="82"/>
      <c r="B514" s="64"/>
      <c r="C514" s="11"/>
      <c r="D514" s="18"/>
      <c r="E514" s="11"/>
      <c r="F514" s="7"/>
      <c r="G514" s="7"/>
      <c r="H514" s="7"/>
      <c r="I514" s="7"/>
    </row>
    <row r="515" spans="1:9" s="25" customFormat="1" ht="12.75" customHeight="1">
      <c r="A515" s="82"/>
      <c r="B515" s="64"/>
      <c r="C515" s="11"/>
      <c r="D515" s="18"/>
      <c r="E515" s="11"/>
      <c r="F515" s="7"/>
      <c r="G515" s="7"/>
      <c r="H515" s="7"/>
      <c r="I515" s="7"/>
    </row>
    <row r="516" spans="1:9" s="25" customFormat="1" ht="12.75" customHeight="1">
      <c r="A516" s="82"/>
      <c r="B516" s="64"/>
      <c r="C516" s="11"/>
      <c r="D516" s="18"/>
      <c r="E516" s="11"/>
      <c r="F516" s="7"/>
      <c r="G516" s="7"/>
      <c r="H516" s="7"/>
      <c r="I516" s="7"/>
    </row>
    <row r="517" spans="1:9" s="25" customFormat="1" ht="12.75" customHeight="1">
      <c r="A517" s="82"/>
      <c r="B517" s="64"/>
      <c r="C517" s="11"/>
      <c r="D517" s="18"/>
      <c r="E517" s="11"/>
      <c r="F517" s="7"/>
      <c r="G517" s="7"/>
      <c r="H517" s="7"/>
      <c r="I517" s="7"/>
    </row>
    <row r="518" spans="1:9" s="25" customFormat="1" ht="12.75" customHeight="1">
      <c r="A518" s="82"/>
      <c r="B518" s="64"/>
      <c r="C518" s="11"/>
      <c r="D518" s="18"/>
      <c r="E518" s="11"/>
      <c r="F518" s="7"/>
      <c r="G518" s="7"/>
      <c r="H518" s="7"/>
      <c r="I518" s="7"/>
    </row>
    <row r="519" spans="1:9" s="25" customFormat="1" ht="12.75" customHeight="1">
      <c r="A519" s="82"/>
      <c r="B519" s="64"/>
      <c r="C519" s="11"/>
      <c r="D519" s="18"/>
      <c r="E519" s="11"/>
      <c r="F519" s="7"/>
      <c r="G519" s="7"/>
      <c r="H519" s="7"/>
      <c r="I519" s="7"/>
    </row>
    <row r="520" spans="1:9" s="25" customFormat="1" ht="12.75" customHeight="1">
      <c r="A520" s="82"/>
      <c r="B520" s="64"/>
      <c r="C520" s="11"/>
      <c r="D520" s="18"/>
      <c r="E520" s="11"/>
      <c r="F520" s="7"/>
      <c r="G520" s="7"/>
      <c r="H520" s="7"/>
      <c r="I520" s="7"/>
    </row>
    <row r="521" spans="1:9" s="25" customFormat="1" ht="12.75" customHeight="1">
      <c r="A521" s="82"/>
      <c r="B521" s="64"/>
      <c r="C521" s="11"/>
      <c r="D521" s="18"/>
      <c r="E521" s="11"/>
      <c r="F521" s="7"/>
      <c r="G521" s="7"/>
      <c r="H521" s="7"/>
      <c r="I521" s="7"/>
    </row>
    <row r="522" spans="1:9" s="25" customFormat="1" ht="12.75" customHeight="1">
      <c r="A522" s="82"/>
      <c r="B522" s="64"/>
      <c r="C522" s="11"/>
      <c r="D522" s="18"/>
      <c r="E522" s="11"/>
      <c r="F522" s="7"/>
      <c r="G522" s="7"/>
      <c r="H522" s="7"/>
      <c r="I522" s="7"/>
    </row>
    <row r="523" spans="1:9" s="83" customFormat="1" ht="28.5" customHeight="1">
      <c r="A523" s="82"/>
      <c r="B523" s="64"/>
      <c r="C523" s="17"/>
      <c r="D523" s="13"/>
      <c r="E523" s="10"/>
      <c r="F523" s="7"/>
      <c r="G523" s="7"/>
      <c r="H523" s="7"/>
      <c r="I523" s="7"/>
    </row>
    <row r="524" spans="1:9" s="25" customFormat="1" ht="21.75" customHeight="1">
      <c r="A524" s="82"/>
      <c r="B524" s="67"/>
      <c r="C524" s="19"/>
      <c r="D524" s="12"/>
      <c r="E524" s="11"/>
      <c r="F524" s="7"/>
      <c r="G524" s="7"/>
      <c r="H524" s="7"/>
      <c r="I524" s="7"/>
    </row>
    <row r="525" spans="1:9" s="25" customFormat="1" ht="12.75" customHeight="1">
      <c r="A525" s="82"/>
      <c r="B525" s="68"/>
      <c r="C525" s="11"/>
      <c r="D525" s="18"/>
      <c r="E525" s="11"/>
      <c r="F525" s="7"/>
      <c r="G525" s="7"/>
      <c r="H525" s="7"/>
      <c r="I525" s="7"/>
    </row>
    <row r="526" spans="1:9" s="25" customFormat="1" ht="12.75" customHeight="1">
      <c r="A526" s="82"/>
      <c r="B526" s="64"/>
      <c r="C526" s="11"/>
      <c r="D526" s="18"/>
      <c r="E526" s="11"/>
      <c r="F526" s="7"/>
      <c r="G526" s="7"/>
      <c r="H526" s="7"/>
      <c r="I526" s="7"/>
    </row>
    <row r="527" spans="1:9" s="25" customFormat="1" ht="12.75" customHeight="1">
      <c r="A527" s="82"/>
      <c r="B527" s="64"/>
      <c r="C527" s="11"/>
      <c r="D527" s="18"/>
      <c r="E527" s="11"/>
      <c r="F527" s="7"/>
      <c r="G527" s="7"/>
      <c r="H527" s="7"/>
      <c r="I527" s="7"/>
    </row>
    <row r="528" spans="1:9" s="25" customFormat="1" ht="12.75" customHeight="1">
      <c r="A528" s="82"/>
      <c r="B528" s="64"/>
      <c r="C528" s="11"/>
      <c r="D528" s="18"/>
      <c r="E528" s="11"/>
      <c r="F528" s="7"/>
      <c r="G528" s="7"/>
      <c r="H528" s="7"/>
      <c r="I528" s="7"/>
    </row>
    <row r="529" spans="1:9" s="25" customFormat="1" ht="12.75" customHeight="1">
      <c r="A529" s="82"/>
      <c r="B529" s="64"/>
      <c r="C529" s="11"/>
      <c r="D529" s="18"/>
      <c r="E529" s="11"/>
      <c r="F529" s="7"/>
      <c r="G529" s="7"/>
      <c r="H529" s="7"/>
      <c r="I529" s="7"/>
    </row>
    <row r="530" spans="1:9" s="25" customFormat="1" ht="12.75" customHeight="1">
      <c r="A530" s="82"/>
      <c r="B530" s="64"/>
      <c r="C530" s="11"/>
      <c r="D530" s="18"/>
      <c r="E530" s="11"/>
      <c r="F530" s="7"/>
      <c r="G530" s="7"/>
      <c r="H530" s="7"/>
      <c r="I530" s="7"/>
    </row>
    <row r="531" spans="1:9" s="25" customFormat="1" ht="12.75" customHeight="1">
      <c r="A531" s="82"/>
      <c r="B531" s="64"/>
      <c r="C531" s="11"/>
      <c r="D531" s="18"/>
      <c r="E531" s="11"/>
      <c r="F531" s="7"/>
      <c r="G531" s="7"/>
      <c r="H531" s="7"/>
      <c r="I531" s="7"/>
    </row>
    <row r="532" spans="1:9" s="25" customFormat="1" ht="12.75" customHeight="1">
      <c r="A532" s="82"/>
      <c r="B532" s="64"/>
      <c r="C532" s="11"/>
      <c r="D532" s="18"/>
      <c r="E532" s="11"/>
      <c r="F532" s="7"/>
      <c r="G532" s="7"/>
      <c r="H532" s="7"/>
      <c r="I532" s="7"/>
    </row>
    <row r="533" spans="1:9" s="25" customFormat="1" ht="13.5" customHeight="1">
      <c r="A533" s="82"/>
      <c r="B533" s="64"/>
      <c r="C533" s="11"/>
      <c r="D533" s="18"/>
      <c r="E533" s="11"/>
      <c r="F533" s="7"/>
      <c r="G533" s="7"/>
      <c r="H533" s="7"/>
      <c r="I533" s="7"/>
    </row>
    <row r="534" spans="1:9" s="25" customFormat="1" ht="15" customHeight="1">
      <c r="A534" s="82"/>
      <c r="B534" s="64"/>
      <c r="C534" s="11"/>
      <c r="D534" s="18"/>
      <c r="E534" s="11"/>
      <c r="F534" s="7"/>
      <c r="G534" s="7"/>
      <c r="H534" s="7"/>
      <c r="I534" s="7"/>
    </row>
    <row r="535" spans="1:9" s="25" customFormat="1" ht="13.5" customHeight="1">
      <c r="A535" s="82"/>
      <c r="B535" s="64"/>
      <c r="C535" s="11"/>
      <c r="D535" s="18"/>
      <c r="E535" s="11"/>
      <c r="F535" s="7"/>
      <c r="G535" s="7"/>
      <c r="H535" s="7"/>
      <c r="I535" s="7"/>
    </row>
    <row r="536" spans="1:9" s="25" customFormat="1" ht="13.5" customHeight="1">
      <c r="A536" s="82"/>
      <c r="B536" s="64"/>
      <c r="C536" s="11"/>
      <c r="D536" s="18"/>
      <c r="E536" s="11"/>
      <c r="F536" s="7"/>
      <c r="G536" s="7"/>
      <c r="H536" s="7"/>
      <c r="I536" s="7"/>
    </row>
    <row r="537" spans="1:9" s="25" customFormat="1" ht="13.5" customHeight="1">
      <c r="A537" s="82"/>
      <c r="B537" s="64"/>
      <c r="C537" s="11"/>
      <c r="D537" s="18"/>
      <c r="E537" s="11"/>
      <c r="F537" s="7"/>
      <c r="G537" s="7"/>
      <c r="H537" s="7"/>
      <c r="I537" s="7"/>
    </row>
    <row r="538" spans="1:9" s="25" customFormat="1" ht="15.75" customHeight="1">
      <c r="A538" s="82"/>
      <c r="B538" s="64"/>
      <c r="C538" s="17"/>
      <c r="D538" s="13"/>
      <c r="E538" s="10"/>
      <c r="F538" s="7"/>
      <c r="G538" s="7"/>
      <c r="H538" s="7"/>
      <c r="I538" s="7"/>
    </row>
    <row r="539" spans="1:9" s="5" customFormat="1" ht="27.75" customHeight="1">
      <c r="A539" s="48"/>
      <c r="B539" s="76"/>
      <c r="C539" s="16"/>
      <c r="D539" s="16"/>
      <c r="E539" s="11"/>
      <c r="F539" s="8"/>
      <c r="G539" s="8"/>
      <c r="H539" s="8"/>
      <c r="I539" s="8"/>
    </row>
    <row r="540" spans="1:9" s="3" customFormat="1" ht="23.25" customHeight="1">
      <c r="A540" s="43"/>
      <c r="B540" s="56"/>
      <c r="C540" s="17"/>
      <c r="D540" s="17"/>
      <c r="E540" s="10"/>
      <c r="F540" s="7"/>
      <c r="G540" s="7"/>
      <c r="H540" s="7"/>
      <c r="I540" s="7"/>
    </row>
    <row r="541" spans="2:5" ht="12.75">
      <c r="B541" s="67"/>
      <c r="C541" s="11"/>
      <c r="D541" s="11"/>
      <c r="E541" s="11"/>
    </row>
    <row r="542" spans="2:5" ht="12.75">
      <c r="B542" s="64"/>
      <c r="C542" s="11"/>
      <c r="D542" s="18"/>
      <c r="E542" s="11"/>
    </row>
    <row r="543" spans="2:5" ht="12.75">
      <c r="B543" s="64"/>
      <c r="C543" s="11"/>
      <c r="D543" s="18"/>
      <c r="E543" s="11"/>
    </row>
    <row r="544" spans="2:5" ht="12.75">
      <c r="B544" s="64"/>
      <c r="C544" s="12"/>
      <c r="D544" s="12"/>
      <c r="E544" s="11"/>
    </row>
    <row r="545" spans="2:5" ht="12.75">
      <c r="B545" s="65"/>
      <c r="C545" s="11"/>
      <c r="D545" s="18"/>
      <c r="E545" s="11"/>
    </row>
    <row r="546" spans="2:5" ht="12.75">
      <c r="B546" s="64"/>
      <c r="C546" s="11"/>
      <c r="D546" s="18"/>
      <c r="E546" s="11"/>
    </row>
    <row r="547" spans="2:5" ht="12.75">
      <c r="B547" s="64"/>
      <c r="C547" s="11"/>
      <c r="D547" s="18"/>
      <c r="E547" s="11"/>
    </row>
    <row r="548" spans="2:5" ht="12.75">
      <c r="B548" s="64"/>
      <c r="C548" s="11"/>
      <c r="D548" s="18"/>
      <c r="E548" s="11"/>
    </row>
    <row r="549" spans="2:5" ht="12.75">
      <c r="B549" s="64"/>
      <c r="C549" s="11"/>
      <c r="D549" s="18"/>
      <c r="E549" s="11"/>
    </row>
    <row r="550" spans="2:5" ht="12.75">
      <c r="B550" s="64"/>
      <c r="C550" s="11"/>
      <c r="D550" s="18"/>
      <c r="E550" s="11"/>
    </row>
    <row r="551" spans="1:9" s="3" customFormat="1" ht="24" customHeight="1">
      <c r="A551" s="43"/>
      <c r="B551" s="64"/>
      <c r="C551" s="17"/>
      <c r="D551" s="13"/>
      <c r="E551" s="10"/>
      <c r="F551" s="7"/>
      <c r="G551" s="7"/>
      <c r="H551" s="7"/>
      <c r="I551" s="7"/>
    </row>
    <row r="552" spans="1:9" s="3" customFormat="1" ht="21.75" customHeight="1">
      <c r="A552" s="43"/>
      <c r="B552" s="67"/>
      <c r="C552" s="17"/>
      <c r="D552" s="13"/>
      <c r="E552" s="10"/>
      <c r="F552" s="7"/>
      <c r="G552" s="7"/>
      <c r="H552" s="7"/>
      <c r="I552" s="7"/>
    </row>
    <row r="553" spans="2:5" ht="12.75" customHeight="1">
      <c r="B553" s="67"/>
      <c r="C553" s="12"/>
      <c r="D553" s="12"/>
      <c r="E553" s="11"/>
    </row>
    <row r="554" spans="1:9" s="3" customFormat="1" ht="24.75" customHeight="1">
      <c r="A554" s="43"/>
      <c r="B554" s="65"/>
      <c r="C554" s="13"/>
      <c r="D554" s="13"/>
      <c r="E554" s="10"/>
      <c r="F554" s="7"/>
      <c r="G554" s="7"/>
      <c r="H554" s="7"/>
      <c r="I554" s="7"/>
    </row>
    <row r="555" spans="1:9" s="3" customFormat="1" ht="12.75">
      <c r="A555" s="43"/>
      <c r="B555" s="53"/>
      <c r="C555" s="13"/>
      <c r="D555" s="13"/>
      <c r="E555" s="10"/>
      <c r="F555" s="7"/>
      <c r="G555" s="7"/>
      <c r="H555" s="7"/>
      <c r="I555" s="7"/>
    </row>
    <row r="556" spans="2:5" ht="45.75" customHeight="1">
      <c r="B556" s="53"/>
      <c r="C556" s="12"/>
      <c r="D556" s="12"/>
      <c r="E556" s="11"/>
    </row>
    <row r="557" spans="2:5" ht="12.75" customHeight="1">
      <c r="B557" s="65"/>
      <c r="C557" s="12"/>
      <c r="D557" s="12"/>
      <c r="E557" s="11"/>
    </row>
    <row r="558" spans="2:5" ht="36" customHeight="1">
      <c r="B558" s="65"/>
      <c r="C558" s="12"/>
      <c r="D558" s="12"/>
      <c r="E558" s="11"/>
    </row>
    <row r="559" spans="2:5" ht="45.75" customHeight="1">
      <c r="B559" s="65"/>
      <c r="C559" s="12"/>
      <c r="D559" s="12"/>
      <c r="E559" s="11"/>
    </row>
    <row r="560" spans="1:9" s="3" customFormat="1" ht="36.75" customHeight="1">
      <c r="A560" s="43"/>
      <c r="B560" s="65"/>
      <c r="C560" s="17"/>
      <c r="D560" s="17"/>
      <c r="E560" s="10"/>
      <c r="F560" s="7"/>
      <c r="G560" s="7"/>
      <c r="H560" s="7"/>
      <c r="I560" s="7"/>
    </row>
    <row r="561" spans="1:9" s="3" customFormat="1" ht="12.75">
      <c r="A561" s="43"/>
      <c r="B561" s="67"/>
      <c r="C561" s="16"/>
      <c r="D561" s="17"/>
      <c r="E561" s="11"/>
      <c r="F561" s="7"/>
      <c r="G561" s="7"/>
      <c r="H561" s="7"/>
      <c r="I561" s="7"/>
    </row>
    <row r="562" spans="1:9" s="3" customFormat="1" ht="21.75" customHeight="1">
      <c r="A562" s="43"/>
      <c r="B562" s="56"/>
      <c r="C562" s="17"/>
      <c r="D562" s="17"/>
      <c r="E562" s="11"/>
      <c r="F562" s="7"/>
      <c r="G562" s="7"/>
      <c r="H562" s="7"/>
      <c r="I562" s="7"/>
    </row>
    <row r="563" spans="2:5" ht="12.75">
      <c r="B563" s="67"/>
      <c r="C563" s="11"/>
      <c r="D563" s="11"/>
      <c r="E563" s="11"/>
    </row>
    <row r="564" spans="2:5" ht="12.75">
      <c r="B564" s="64"/>
      <c r="C564" s="11"/>
      <c r="D564" s="18"/>
      <c r="E564" s="11"/>
    </row>
    <row r="565" spans="2:5" ht="12.75">
      <c r="B565" s="64"/>
      <c r="C565" s="11"/>
      <c r="D565" s="18"/>
      <c r="E565" s="11"/>
    </row>
    <row r="566" spans="2:5" ht="12.75">
      <c r="B566" s="64"/>
      <c r="C566" s="11"/>
      <c r="D566" s="18"/>
      <c r="E566" s="11"/>
    </row>
    <row r="567" spans="2:5" ht="12.75">
      <c r="B567" s="64"/>
      <c r="C567" s="11"/>
      <c r="D567" s="18"/>
      <c r="E567" s="11"/>
    </row>
    <row r="568" spans="2:5" ht="12.75">
      <c r="B568" s="64"/>
      <c r="C568" s="11"/>
      <c r="D568" s="18"/>
      <c r="E568" s="11"/>
    </row>
    <row r="569" spans="2:5" ht="12.75">
      <c r="B569" s="64"/>
      <c r="C569" s="12"/>
      <c r="D569" s="12"/>
      <c r="E569" s="11"/>
    </row>
    <row r="570" spans="2:5" ht="12.75">
      <c r="B570" s="65"/>
      <c r="C570" s="11"/>
      <c r="D570" s="18"/>
      <c r="E570" s="11"/>
    </row>
    <row r="571" spans="2:5" ht="12.75">
      <c r="B571" s="64"/>
      <c r="C571" s="11"/>
      <c r="D571" s="18"/>
      <c r="E571" s="11"/>
    </row>
    <row r="572" spans="2:5" ht="12.75">
      <c r="B572" s="64"/>
      <c r="C572" s="11"/>
      <c r="D572" s="18"/>
      <c r="E572" s="11"/>
    </row>
    <row r="573" spans="2:5" ht="12.75">
      <c r="B573" s="64"/>
      <c r="C573" s="11"/>
      <c r="D573" s="18"/>
      <c r="E573" s="11"/>
    </row>
    <row r="574" spans="2:5" ht="12.75">
      <c r="B574" s="64"/>
      <c r="C574" s="11"/>
      <c r="D574" s="18"/>
      <c r="E574" s="11"/>
    </row>
    <row r="575" spans="2:5" ht="12.75">
      <c r="B575" s="64"/>
      <c r="C575" s="11"/>
      <c r="D575" s="18"/>
      <c r="E575" s="11"/>
    </row>
    <row r="576" spans="2:5" ht="12.75">
      <c r="B576" s="64"/>
      <c r="C576" s="11"/>
      <c r="D576" s="18"/>
      <c r="E576" s="11"/>
    </row>
    <row r="577" spans="2:5" ht="12.75">
      <c r="B577" s="64"/>
      <c r="C577" s="11"/>
      <c r="D577" s="18"/>
      <c r="E577" s="11"/>
    </row>
    <row r="578" spans="2:5" ht="12.75">
      <c r="B578" s="64"/>
      <c r="C578" s="11"/>
      <c r="D578" s="18"/>
      <c r="E578" s="11"/>
    </row>
    <row r="579" spans="2:5" ht="12.75">
      <c r="B579" s="64"/>
      <c r="C579" s="11"/>
      <c r="D579" s="18"/>
      <c r="E579" s="11"/>
    </row>
    <row r="580" spans="2:5" ht="12.75">
      <c r="B580" s="64"/>
      <c r="C580" s="11"/>
      <c r="D580" s="18"/>
      <c r="E580" s="11"/>
    </row>
    <row r="581" spans="2:5" ht="12.75">
      <c r="B581" s="64"/>
      <c r="C581" s="11"/>
      <c r="D581" s="18"/>
      <c r="E581" s="11"/>
    </row>
    <row r="582" spans="2:5" ht="12.75">
      <c r="B582" s="64"/>
      <c r="C582" s="11"/>
      <c r="D582" s="18"/>
      <c r="E582" s="11"/>
    </row>
    <row r="583" spans="2:5" ht="12.75">
      <c r="B583" s="64"/>
      <c r="C583" s="11"/>
      <c r="D583" s="18"/>
      <c r="E583" s="11"/>
    </row>
    <row r="584" spans="2:5" ht="12.75">
      <c r="B584" s="64"/>
      <c r="C584" s="11"/>
      <c r="D584" s="18"/>
      <c r="E584" s="11"/>
    </row>
    <row r="585" spans="2:5" ht="12.75">
      <c r="B585" s="64"/>
      <c r="C585" s="11"/>
      <c r="D585" s="18"/>
      <c r="E585" s="11"/>
    </row>
    <row r="586" spans="2:5" ht="12.75">
      <c r="B586" s="64"/>
      <c r="C586" s="11"/>
      <c r="D586" s="18"/>
      <c r="E586" s="11"/>
    </row>
    <row r="587" spans="2:5" ht="12.75">
      <c r="B587" s="64"/>
      <c r="C587" s="11"/>
      <c r="D587" s="18"/>
      <c r="E587" s="11"/>
    </row>
    <row r="588" spans="2:5" ht="12.75">
      <c r="B588" s="64"/>
      <c r="C588" s="11"/>
      <c r="D588" s="18"/>
      <c r="E588" s="11"/>
    </row>
    <row r="589" spans="2:5" ht="12.75">
      <c r="B589" s="64"/>
      <c r="C589" s="11"/>
      <c r="D589" s="18"/>
      <c r="E589" s="11"/>
    </row>
    <row r="590" spans="1:9" s="3" customFormat="1" ht="12.75">
      <c r="A590" s="43"/>
      <c r="B590" s="64"/>
      <c r="C590" s="13"/>
      <c r="D590" s="13"/>
      <c r="E590" s="10"/>
      <c r="F590" s="7"/>
      <c r="G590" s="7"/>
      <c r="H590" s="7"/>
      <c r="I590" s="7"/>
    </row>
    <row r="591" spans="1:9" s="1" customFormat="1" ht="12.75">
      <c r="A591" s="48"/>
      <c r="B591" s="53"/>
      <c r="C591" s="12"/>
      <c r="D591" s="12"/>
      <c r="E591" s="11"/>
      <c r="F591" s="8"/>
      <c r="G591" s="8"/>
      <c r="H591" s="8"/>
      <c r="I591" s="8"/>
    </row>
    <row r="592" spans="1:9" s="1" customFormat="1" ht="12.75">
      <c r="A592" s="48"/>
      <c r="B592" s="65"/>
      <c r="C592" s="11"/>
      <c r="D592" s="18"/>
      <c r="E592" s="11"/>
      <c r="F592" s="8"/>
      <c r="G592" s="8"/>
      <c r="H592" s="8"/>
      <c r="I592" s="8"/>
    </row>
    <row r="593" spans="1:9" s="1" customFormat="1" ht="12.75">
      <c r="A593" s="48"/>
      <c r="B593" s="64"/>
      <c r="C593" s="12"/>
      <c r="D593" s="12"/>
      <c r="E593" s="11"/>
      <c r="F593" s="8"/>
      <c r="G593" s="8"/>
      <c r="H593" s="8"/>
      <c r="I593" s="8"/>
    </row>
    <row r="594" spans="1:9" s="1" customFormat="1" ht="12.75">
      <c r="A594" s="48"/>
      <c r="B594" s="65"/>
      <c r="C594" s="11"/>
      <c r="D594" s="12"/>
      <c r="E594" s="11"/>
      <c r="F594" s="8"/>
      <c r="G594" s="8"/>
      <c r="H594" s="8"/>
      <c r="I594" s="8"/>
    </row>
    <row r="595" spans="1:9" s="5" customFormat="1" ht="24.75" customHeight="1">
      <c r="A595" s="48"/>
      <c r="B595" s="64"/>
      <c r="C595" s="22"/>
      <c r="D595" s="16"/>
      <c r="E595" s="11"/>
      <c r="F595" s="8"/>
      <c r="G595" s="8"/>
      <c r="H595" s="8"/>
      <c r="I595" s="8"/>
    </row>
    <row r="596" spans="1:9" s="3" customFormat="1" ht="33.75" customHeight="1">
      <c r="A596" s="43"/>
      <c r="B596" s="77"/>
      <c r="C596" s="17"/>
      <c r="D596" s="13"/>
      <c r="E596" s="16"/>
      <c r="F596" s="7"/>
      <c r="G596" s="7"/>
      <c r="H596" s="7"/>
      <c r="I596" s="7"/>
    </row>
    <row r="597" spans="2:5" ht="12.75">
      <c r="B597" s="67"/>
      <c r="C597" s="11"/>
      <c r="D597" s="11"/>
      <c r="E597" s="11"/>
    </row>
    <row r="598" spans="2:5" ht="12.75">
      <c r="B598" s="64"/>
      <c r="C598" s="11"/>
      <c r="D598" s="18"/>
      <c r="E598" s="11"/>
    </row>
    <row r="599" spans="2:5" ht="12.75">
      <c r="B599" s="64"/>
      <c r="C599" s="11"/>
      <c r="D599" s="18"/>
      <c r="E599" s="11"/>
    </row>
    <row r="600" spans="2:5" ht="12.75">
      <c r="B600" s="64"/>
      <c r="C600" s="11"/>
      <c r="D600" s="18"/>
      <c r="E600" s="11"/>
    </row>
    <row r="601" spans="2:5" ht="12.75">
      <c r="B601" s="64"/>
      <c r="C601" s="11"/>
      <c r="D601" s="18"/>
      <c r="E601" s="11"/>
    </row>
    <row r="602" spans="2:5" ht="12.75">
      <c r="B602" s="64"/>
      <c r="C602" s="12"/>
      <c r="D602" s="12"/>
      <c r="E602" s="11"/>
    </row>
    <row r="603" spans="2:5" ht="12.75">
      <c r="B603" s="65"/>
      <c r="C603" s="11"/>
      <c r="D603" s="18"/>
      <c r="E603" s="11"/>
    </row>
    <row r="604" spans="2:5" ht="13.5" customHeight="1">
      <c r="B604" s="64"/>
      <c r="C604" s="11"/>
      <c r="D604" s="18"/>
      <c r="E604" s="11"/>
    </row>
    <row r="605" spans="2:5" ht="15.75" customHeight="1">
      <c r="B605" s="64"/>
      <c r="C605" s="11"/>
      <c r="D605" s="18"/>
      <c r="E605" s="11"/>
    </row>
    <row r="606" spans="2:5" ht="12.75">
      <c r="B606" s="64"/>
      <c r="C606" s="11"/>
      <c r="D606" s="18"/>
      <c r="E606" s="11"/>
    </row>
    <row r="607" spans="1:9" s="3" customFormat="1" ht="12.75">
      <c r="A607" s="43"/>
      <c r="B607" s="64"/>
      <c r="C607" s="13"/>
      <c r="D607" s="13"/>
      <c r="E607" s="10"/>
      <c r="F607" s="7"/>
      <c r="G607" s="7"/>
      <c r="H607" s="7"/>
      <c r="I607" s="7"/>
    </row>
    <row r="608" spans="1:9" s="1" customFormat="1" ht="12.75">
      <c r="A608" s="48"/>
      <c r="B608" s="53"/>
      <c r="C608" s="12"/>
      <c r="D608" s="12"/>
      <c r="E608" s="11"/>
      <c r="F608" s="8"/>
      <c r="G608" s="8"/>
      <c r="H608" s="8"/>
      <c r="I608" s="8"/>
    </row>
    <row r="609" spans="1:9" s="25" customFormat="1" ht="12.75">
      <c r="A609" s="82"/>
      <c r="B609" s="65"/>
      <c r="C609" s="12"/>
      <c r="D609" s="12"/>
      <c r="E609" s="11"/>
      <c r="F609" s="7"/>
      <c r="G609" s="7"/>
      <c r="H609" s="7"/>
      <c r="I609" s="7"/>
    </row>
    <row r="610" spans="1:9" s="25" customFormat="1" ht="12.75">
      <c r="A610" s="82"/>
      <c r="B610" s="65"/>
      <c r="C610" s="12"/>
      <c r="D610" s="12"/>
      <c r="E610" s="11"/>
      <c r="F610" s="7"/>
      <c r="G610" s="7"/>
      <c r="H610" s="7"/>
      <c r="I610" s="7"/>
    </row>
    <row r="611" spans="1:9" s="25" customFormat="1" ht="12.75">
      <c r="A611" s="82"/>
      <c r="B611" s="65"/>
      <c r="C611" s="12"/>
      <c r="D611" s="12"/>
      <c r="E611" s="11"/>
      <c r="F611" s="7"/>
      <c r="G611" s="7"/>
      <c r="H611" s="7"/>
      <c r="I611" s="7"/>
    </row>
    <row r="612" spans="1:9" s="25" customFormat="1" ht="12.75">
      <c r="A612" s="82"/>
      <c r="B612" s="65"/>
      <c r="C612" s="11"/>
      <c r="D612" s="12"/>
      <c r="E612" s="11"/>
      <c r="F612" s="7"/>
      <c r="G612" s="7"/>
      <c r="H612" s="7"/>
      <c r="I612" s="7"/>
    </row>
    <row r="613" spans="1:9" s="25" customFormat="1" ht="12.75">
      <c r="A613" s="82"/>
      <c r="B613" s="64"/>
      <c r="C613" s="11"/>
      <c r="D613" s="12"/>
      <c r="E613" s="11"/>
      <c r="F613" s="7"/>
      <c r="G613" s="7"/>
      <c r="H613" s="7"/>
      <c r="I613" s="7"/>
    </row>
    <row r="614" spans="1:9" s="25" customFormat="1" ht="12.75">
      <c r="A614" s="82"/>
      <c r="B614" s="64"/>
      <c r="C614" s="11"/>
      <c r="D614" s="18"/>
      <c r="E614" s="11"/>
      <c r="F614" s="7"/>
      <c r="G614" s="7"/>
      <c r="H614" s="7"/>
      <c r="I614" s="7"/>
    </row>
    <row r="615" spans="1:9" s="25" customFormat="1" ht="12.75">
      <c r="A615" s="82"/>
      <c r="B615" s="64"/>
      <c r="C615" s="11"/>
      <c r="D615" s="18"/>
      <c r="E615" s="11"/>
      <c r="F615" s="7"/>
      <c r="G615" s="7"/>
      <c r="H615" s="7"/>
      <c r="I615" s="7"/>
    </row>
    <row r="616" spans="1:9" s="25" customFormat="1" ht="12.75">
      <c r="A616" s="82"/>
      <c r="B616" s="64"/>
      <c r="C616" s="12"/>
      <c r="D616" s="12"/>
      <c r="E616" s="11"/>
      <c r="F616" s="7"/>
      <c r="G616" s="7"/>
      <c r="H616" s="7"/>
      <c r="I616" s="7"/>
    </row>
    <row r="617" spans="1:9" s="25" customFormat="1" ht="12.75">
      <c r="A617" s="82"/>
      <c r="B617" s="65"/>
      <c r="C617" s="11"/>
      <c r="D617" s="18"/>
      <c r="E617" s="11"/>
      <c r="F617" s="7"/>
      <c r="G617" s="7"/>
      <c r="H617" s="7"/>
      <c r="I617" s="7"/>
    </row>
    <row r="618" spans="1:9" s="83" customFormat="1" ht="38.25" customHeight="1">
      <c r="A618" s="82"/>
      <c r="B618" s="64"/>
      <c r="C618" s="15"/>
      <c r="D618" s="16"/>
      <c r="E618" s="10"/>
      <c r="F618" s="7"/>
      <c r="G618" s="7"/>
      <c r="H618" s="7"/>
      <c r="I618" s="7"/>
    </row>
    <row r="619" spans="1:9" s="25" customFormat="1" ht="24.75" customHeight="1">
      <c r="A619" s="82"/>
      <c r="B619" s="55"/>
      <c r="C619" s="12"/>
      <c r="D619" s="11"/>
      <c r="E619" s="11"/>
      <c r="F619" s="7"/>
      <c r="G619" s="7"/>
      <c r="H619" s="7"/>
      <c r="I619" s="7"/>
    </row>
    <row r="620" spans="1:9" s="3" customFormat="1" ht="24.75" customHeight="1">
      <c r="A620" s="43"/>
      <c r="B620" s="65"/>
      <c r="C620" s="16"/>
      <c r="D620" s="16"/>
      <c r="E620" s="10"/>
      <c r="F620" s="7"/>
      <c r="G620" s="7"/>
      <c r="H620" s="7"/>
      <c r="I620" s="7"/>
    </row>
    <row r="621" spans="2:5" ht="21" customHeight="1">
      <c r="B621" s="56"/>
      <c r="C621" s="12"/>
      <c r="D621" s="11"/>
      <c r="E621" s="11"/>
    </row>
    <row r="622" spans="1:9" s="3" customFormat="1" ht="23.25" customHeight="1">
      <c r="A622" s="43"/>
      <c r="B622" s="65"/>
      <c r="C622" s="15"/>
      <c r="D622" s="16"/>
      <c r="E622" s="10"/>
      <c r="F622" s="7"/>
      <c r="G622" s="7"/>
      <c r="H622" s="7"/>
      <c r="I622" s="7"/>
    </row>
    <row r="623" spans="2:5" ht="12.75" customHeight="1">
      <c r="B623" s="55"/>
      <c r="C623" s="12"/>
      <c r="D623" s="11"/>
      <c r="E623" s="11"/>
    </row>
    <row r="624" spans="1:9" s="3" customFormat="1" ht="12.75" customHeight="1">
      <c r="A624" s="43"/>
      <c r="B624" s="65"/>
      <c r="C624" s="16"/>
      <c r="D624" s="16"/>
      <c r="E624" s="10"/>
      <c r="F624" s="7"/>
      <c r="G624" s="7"/>
      <c r="H624" s="7"/>
      <c r="I624" s="7"/>
    </row>
    <row r="625" spans="2:5" ht="12.75">
      <c r="B625" s="56"/>
      <c r="C625" s="11"/>
      <c r="D625" s="11"/>
      <c r="E625" s="11"/>
    </row>
    <row r="626" spans="2:5" ht="12.75">
      <c r="B626" s="64"/>
      <c r="C626" s="11"/>
      <c r="D626" s="11"/>
      <c r="E626" s="11"/>
    </row>
    <row r="627" spans="2:5" ht="12.75">
      <c r="B627" s="64"/>
      <c r="C627" s="11"/>
      <c r="D627" s="11"/>
      <c r="E627" s="11"/>
    </row>
    <row r="628" spans="2:5" ht="12.75">
      <c r="B628" s="64"/>
      <c r="C628" s="12"/>
      <c r="D628" s="11"/>
      <c r="E628" s="11"/>
    </row>
    <row r="629" spans="2:5" ht="12.75">
      <c r="B629" s="65"/>
      <c r="C629" s="11"/>
      <c r="D629" s="11"/>
      <c r="E629" s="11"/>
    </row>
    <row r="630" spans="2:5" ht="12.75">
      <c r="B630" s="64"/>
      <c r="C630" s="12"/>
      <c r="D630" s="11"/>
      <c r="E630" s="11"/>
    </row>
    <row r="631" spans="1:9" s="3" customFormat="1" ht="13.5" customHeight="1">
      <c r="A631" s="43"/>
      <c r="B631" s="65"/>
      <c r="C631" s="16"/>
      <c r="D631" s="16"/>
      <c r="E631" s="10"/>
      <c r="F631" s="7"/>
      <c r="G631" s="7"/>
      <c r="H631" s="7"/>
      <c r="I631" s="7"/>
    </row>
    <row r="632" spans="2:5" ht="23.25" customHeight="1">
      <c r="B632" s="56"/>
      <c r="C632" s="12"/>
      <c r="D632" s="11"/>
      <c r="E632" s="11"/>
    </row>
    <row r="633" spans="2:5" ht="12.75">
      <c r="B633" s="65"/>
      <c r="C633" s="12"/>
      <c r="D633" s="11"/>
      <c r="E633" s="11"/>
    </row>
    <row r="634" spans="2:5" ht="12.75">
      <c r="B634" s="65"/>
      <c r="C634" s="12"/>
      <c r="D634" s="11"/>
      <c r="E634" s="11"/>
    </row>
    <row r="635" spans="2:5" ht="12.75">
      <c r="B635" s="65"/>
      <c r="C635" s="12"/>
      <c r="D635" s="11"/>
      <c r="E635" s="11"/>
    </row>
    <row r="636" spans="2:5" ht="24" customHeight="1">
      <c r="B636" s="65"/>
      <c r="C636" s="12"/>
      <c r="D636" s="11"/>
      <c r="E636" s="11"/>
    </row>
    <row r="637" spans="1:9" s="4" customFormat="1" ht="12.75" customHeight="1">
      <c r="A637" s="49"/>
      <c r="B637" s="65"/>
      <c r="C637" s="16"/>
      <c r="D637" s="16"/>
      <c r="E637" s="16"/>
      <c r="F637" s="9"/>
      <c r="G637" s="9"/>
      <c r="H637" s="9"/>
      <c r="I637" s="9"/>
    </row>
    <row r="638" spans="2:5" ht="12.75">
      <c r="B638" s="56"/>
      <c r="C638" s="12"/>
      <c r="D638" s="11"/>
      <c r="E638" s="11"/>
    </row>
    <row r="639" spans="1:9" s="25" customFormat="1" ht="21.75" customHeight="1">
      <c r="A639" s="82"/>
      <c r="B639" s="65"/>
      <c r="C639" s="12"/>
      <c r="D639" s="11"/>
      <c r="E639" s="11"/>
      <c r="F639" s="7"/>
      <c r="G639" s="7"/>
      <c r="H639" s="7"/>
      <c r="I639" s="7"/>
    </row>
    <row r="640" spans="1:9" s="4" customFormat="1" ht="12.75">
      <c r="A640" s="49"/>
      <c r="B640" s="65"/>
      <c r="C640" s="16"/>
      <c r="D640" s="16"/>
      <c r="E640" s="16"/>
      <c r="F640" s="9"/>
      <c r="G640" s="9"/>
      <c r="H640" s="9"/>
      <c r="I640" s="9"/>
    </row>
    <row r="641" spans="2:5" ht="30" customHeight="1">
      <c r="B641" s="56"/>
      <c r="C641" s="12"/>
      <c r="D641" s="11"/>
      <c r="E641" s="11"/>
    </row>
    <row r="642" spans="2:5" ht="20.25" customHeight="1">
      <c r="B642" s="65"/>
      <c r="C642" s="12"/>
      <c r="D642" s="11"/>
      <c r="E642" s="11"/>
    </row>
    <row r="643" spans="2:5" ht="12.75">
      <c r="B643" s="65"/>
      <c r="C643" s="12"/>
      <c r="D643" s="11"/>
      <c r="E643" s="11"/>
    </row>
    <row r="644" spans="2:5" ht="12.75">
      <c r="B644" s="65"/>
      <c r="C644" s="12"/>
      <c r="D644" s="11"/>
      <c r="E644" s="11"/>
    </row>
    <row r="645" spans="2:5" ht="12.75">
      <c r="B645" s="65"/>
      <c r="C645" s="12"/>
      <c r="D645" s="11"/>
      <c r="E645" s="11"/>
    </row>
    <row r="646" spans="2:5" ht="18.75" customHeight="1">
      <c r="B646" s="65"/>
      <c r="C646" s="12"/>
      <c r="D646" s="11"/>
      <c r="E646" s="11"/>
    </row>
    <row r="647" spans="2:5" ht="30" customHeight="1">
      <c r="B647" s="65"/>
      <c r="C647" s="12"/>
      <c r="D647" s="11"/>
      <c r="E647" s="11"/>
    </row>
    <row r="648" spans="1:9" s="3" customFormat="1" ht="27.75" customHeight="1">
      <c r="A648" s="43"/>
      <c r="B648" s="65"/>
      <c r="C648" s="15"/>
      <c r="D648" s="16"/>
      <c r="E648" s="16"/>
      <c r="F648" s="7"/>
      <c r="G648" s="7"/>
      <c r="H648" s="7"/>
      <c r="I648" s="7"/>
    </row>
    <row r="649" spans="2:5" ht="30" customHeight="1">
      <c r="B649" s="55"/>
      <c r="C649" s="12"/>
      <c r="D649" s="11"/>
      <c r="E649" s="11"/>
    </row>
    <row r="650" spans="1:9" s="3" customFormat="1" ht="15" customHeight="1">
      <c r="A650" s="43"/>
      <c r="B650" s="65"/>
      <c r="C650" s="16"/>
      <c r="D650" s="16"/>
      <c r="E650" s="16"/>
      <c r="F650" s="7"/>
      <c r="G650" s="7"/>
      <c r="H650" s="7"/>
      <c r="I650" s="7"/>
    </row>
    <row r="651" spans="2:5" ht="23.25" customHeight="1">
      <c r="B651" s="56"/>
      <c r="C651" s="12"/>
      <c r="D651" s="11"/>
      <c r="E651" s="11"/>
    </row>
    <row r="652" spans="1:9" s="3" customFormat="1" ht="12.75" customHeight="1">
      <c r="A652" s="43"/>
      <c r="B652" s="65"/>
      <c r="C652" s="16"/>
      <c r="D652" s="16"/>
      <c r="E652" s="10"/>
      <c r="F652" s="7"/>
      <c r="G652" s="7"/>
      <c r="H652" s="7"/>
      <c r="I652" s="7"/>
    </row>
    <row r="653" spans="1:9" s="3" customFormat="1" ht="13.5" customHeight="1">
      <c r="A653" s="43"/>
      <c r="B653" s="56"/>
      <c r="C653" s="10"/>
      <c r="D653" s="10"/>
      <c r="E653" s="10"/>
      <c r="F653" s="7"/>
      <c r="G653" s="7"/>
      <c r="H653" s="7"/>
      <c r="I653" s="7"/>
    </row>
    <row r="654" spans="2:5" ht="12.75">
      <c r="B654" s="54"/>
      <c r="C654" s="11"/>
      <c r="D654" s="11"/>
      <c r="E654" s="11"/>
    </row>
    <row r="655" spans="2:5" ht="12.75">
      <c r="B655" s="64"/>
      <c r="C655" s="11"/>
      <c r="D655" s="11"/>
      <c r="E655" s="11"/>
    </row>
    <row r="656" spans="2:5" ht="12.75">
      <c r="B656" s="64"/>
      <c r="C656" s="11"/>
      <c r="D656" s="11"/>
      <c r="E656" s="11"/>
    </row>
    <row r="657" spans="2:5" ht="20.25" customHeight="1">
      <c r="B657" s="64"/>
      <c r="C657" s="12"/>
      <c r="D657" s="11"/>
      <c r="E657" s="11"/>
    </row>
    <row r="658" spans="2:5" ht="12.75">
      <c r="B658" s="65"/>
      <c r="C658" s="11"/>
      <c r="D658" s="11"/>
      <c r="E658" s="11"/>
    </row>
    <row r="659" spans="2:5" ht="12.75">
      <c r="B659" s="64"/>
      <c r="C659" s="11"/>
      <c r="D659" s="11"/>
      <c r="E659" s="11"/>
    </row>
    <row r="660" spans="2:5" ht="12.75">
      <c r="B660" s="64"/>
      <c r="C660" s="11"/>
      <c r="D660" s="11"/>
      <c r="E660" s="11"/>
    </row>
    <row r="661" spans="2:5" ht="12.75">
      <c r="B661" s="64"/>
      <c r="C661" s="11"/>
      <c r="D661" s="11"/>
      <c r="E661" s="11"/>
    </row>
    <row r="662" spans="2:5" ht="12.75">
      <c r="B662" s="64"/>
      <c r="C662" s="11"/>
      <c r="D662" s="11"/>
      <c r="E662" s="11"/>
    </row>
    <row r="663" spans="2:5" ht="12.75">
      <c r="B663" s="64"/>
      <c r="C663" s="11"/>
      <c r="D663" s="11"/>
      <c r="E663" s="11"/>
    </row>
    <row r="664" spans="2:5" ht="12.75">
      <c r="B664" s="64"/>
      <c r="C664" s="11"/>
      <c r="D664" s="11"/>
      <c r="E664" s="11"/>
    </row>
    <row r="665" spans="2:5" ht="12.75">
      <c r="B665" s="64"/>
      <c r="C665" s="11"/>
      <c r="D665" s="11"/>
      <c r="E665" s="11"/>
    </row>
    <row r="666" spans="2:5" ht="12.75">
      <c r="B666" s="64"/>
      <c r="C666" s="11"/>
      <c r="D666" s="11"/>
      <c r="E666" s="11"/>
    </row>
    <row r="667" spans="2:5" ht="12.75">
      <c r="B667" s="64"/>
      <c r="C667" s="11"/>
      <c r="D667" s="11"/>
      <c r="E667" s="11"/>
    </row>
    <row r="668" spans="1:9" s="5" customFormat="1" ht="24" customHeight="1">
      <c r="A668" s="48"/>
      <c r="B668" s="64"/>
      <c r="C668" s="13"/>
      <c r="D668" s="10"/>
      <c r="E668" s="10"/>
      <c r="F668" s="8"/>
      <c r="G668" s="8"/>
      <c r="H668" s="8"/>
      <c r="I668" s="8"/>
    </row>
    <row r="669" spans="1:9" s="5" customFormat="1" ht="24" customHeight="1">
      <c r="A669" s="48"/>
      <c r="B669" s="53"/>
      <c r="C669" s="15"/>
      <c r="D669" s="16"/>
      <c r="E669" s="16"/>
      <c r="F669" s="8"/>
      <c r="G669" s="8"/>
      <c r="H669" s="8"/>
      <c r="I669" s="8"/>
    </row>
    <row r="670" spans="2:5" ht="23.25" customHeight="1">
      <c r="B670" s="55"/>
      <c r="C670" s="12"/>
      <c r="D670" s="11"/>
      <c r="E670" s="11"/>
    </row>
    <row r="671" spans="1:9" s="4" customFormat="1" ht="12.75" customHeight="1">
      <c r="A671" s="49"/>
      <c r="B671" s="65"/>
      <c r="C671" s="15"/>
      <c r="D671" s="16"/>
      <c r="E671" s="16"/>
      <c r="F671" s="9"/>
      <c r="G671" s="9"/>
      <c r="H671" s="9"/>
      <c r="I671" s="9"/>
    </row>
    <row r="672" spans="2:5" ht="21.75" customHeight="1">
      <c r="B672" s="55"/>
      <c r="C672" s="12"/>
      <c r="D672" s="11"/>
      <c r="E672" s="11"/>
    </row>
    <row r="673" spans="1:9" s="4" customFormat="1" ht="12.75">
      <c r="A673" s="49"/>
      <c r="B673" s="65"/>
      <c r="C673" s="15"/>
      <c r="D673" s="16"/>
      <c r="E673" s="16"/>
      <c r="F673" s="9"/>
      <c r="G673" s="9"/>
      <c r="H673" s="9"/>
      <c r="I673" s="9"/>
    </row>
    <row r="674" spans="2:5" ht="22.5" customHeight="1">
      <c r="B674" s="55"/>
      <c r="C674" s="12"/>
      <c r="D674" s="11"/>
      <c r="E674" s="11"/>
    </row>
    <row r="675" spans="1:9" s="3" customFormat="1" ht="12.75">
      <c r="A675" s="43"/>
      <c r="B675" s="65"/>
      <c r="C675" s="15"/>
      <c r="D675" s="16"/>
      <c r="E675" s="11"/>
      <c r="F675" s="7"/>
      <c r="G675" s="7"/>
      <c r="H675" s="7"/>
      <c r="I675" s="7"/>
    </row>
    <row r="676" spans="2:5" ht="21.75" customHeight="1">
      <c r="B676" s="55"/>
      <c r="C676" s="12"/>
      <c r="D676" s="11"/>
      <c r="E676" s="11"/>
    </row>
    <row r="677" spans="1:9" s="4" customFormat="1" ht="12.75" customHeight="1">
      <c r="A677" s="49"/>
      <c r="B677" s="65"/>
      <c r="C677" s="16"/>
      <c r="D677" s="16"/>
      <c r="E677" s="16"/>
      <c r="F677" s="9"/>
      <c r="G677" s="9"/>
      <c r="H677" s="9"/>
      <c r="I677" s="9"/>
    </row>
    <row r="678" spans="2:5" ht="21.75" customHeight="1">
      <c r="B678" s="56"/>
      <c r="C678" s="12"/>
      <c r="D678" s="11"/>
      <c r="E678" s="11"/>
    </row>
    <row r="679" spans="1:9" s="4" customFormat="1" ht="12.75">
      <c r="A679" s="49"/>
      <c r="B679" s="65"/>
      <c r="C679" s="16"/>
      <c r="D679" s="16"/>
      <c r="E679" s="16"/>
      <c r="F679" s="9"/>
      <c r="G679" s="9"/>
      <c r="H679" s="9"/>
      <c r="I679" s="9"/>
    </row>
    <row r="680" spans="1:9" s="2" customFormat="1" ht="12.75">
      <c r="A680" s="49"/>
      <c r="B680" s="56"/>
      <c r="C680" s="11"/>
      <c r="D680" s="11"/>
      <c r="E680" s="11"/>
      <c r="F680" s="9"/>
      <c r="G680" s="9"/>
      <c r="H680" s="9"/>
      <c r="I680" s="9"/>
    </row>
    <row r="681" spans="1:9" s="4" customFormat="1" ht="12.75">
      <c r="A681" s="49"/>
      <c r="B681" s="64"/>
      <c r="C681" s="16"/>
      <c r="D681" s="16"/>
      <c r="E681" s="16"/>
      <c r="F681" s="9"/>
      <c r="G681" s="9"/>
      <c r="H681" s="9"/>
      <c r="I681" s="9"/>
    </row>
    <row r="682" spans="1:9" s="2" customFormat="1" ht="12.75">
      <c r="A682" s="49"/>
      <c r="B682" s="56"/>
      <c r="C682" s="11"/>
      <c r="D682" s="11"/>
      <c r="E682" s="11"/>
      <c r="F682" s="9"/>
      <c r="G682" s="9"/>
      <c r="H682" s="9"/>
      <c r="I682" s="9"/>
    </row>
    <row r="683" spans="1:9" s="4" customFormat="1" ht="12.75">
      <c r="A683" s="49"/>
      <c r="B683" s="64"/>
      <c r="C683" s="16"/>
      <c r="D683" s="16"/>
      <c r="E683" s="16"/>
      <c r="F683" s="9"/>
      <c r="G683" s="9"/>
      <c r="H683" s="9"/>
      <c r="I683" s="9"/>
    </row>
    <row r="684" spans="1:9" s="2" customFormat="1" ht="12.75">
      <c r="A684" s="49"/>
      <c r="B684" s="56"/>
      <c r="C684" s="12"/>
      <c r="D684" s="11"/>
      <c r="E684" s="11"/>
      <c r="F684" s="9"/>
      <c r="G684" s="9"/>
      <c r="H684" s="9"/>
      <c r="I684" s="9"/>
    </row>
    <row r="685" spans="1:9" s="4" customFormat="1" ht="12.75">
      <c r="A685" s="49"/>
      <c r="B685" s="65"/>
      <c r="C685" s="15"/>
      <c r="D685" s="16"/>
      <c r="E685" s="16"/>
      <c r="F685" s="9"/>
      <c r="G685" s="9"/>
      <c r="H685" s="9"/>
      <c r="I685" s="9"/>
    </row>
    <row r="686" spans="1:9" s="25" customFormat="1" ht="12.75">
      <c r="A686" s="82"/>
      <c r="B686" s="55"/>
      <c r="C686" s="12"/>
      <c r="D686" s="11"/>
      <c r="E686" s="11"/>
      <c r="F686" s="7"/>
      <c r="G686" s="7"/>
      <c r="H686" s="7"/>
      <c r="I686" s="7"/>
    </row>
    <row r="687" spans="1:9" s="25" customFormat="1" ht="12.75">
      <c r="A687" s="82"/>
      <c r="B687" s="65"/>
      <c r="C687" s="23"/>
      <c r="D687" s="11"/>
      <c r="E687" s="11"/>
      <c r="F687" s="7"/>
      <c r="G687" s="7"/>
      <c r="H687" s="7"/>
      <c r="I687" s="7"/>
    </row>
    <row r="688" spans="1:9" s="25" customFormat="1" ht="12.75">
      <c r="A688" s="82"/>
      <c r="B688" s="78"/>
      <c r="C688" s="23"/>
      <c r="D688" s="11"/>
      <c r="E688" s="11"/>
      <c r="F688" s="7"/>
      <c r="G688" s="7"/>
      <c r="H688" s="7"/>
      <c r="I688" s="7"/>
    </row>
    <row r="689" spans="1:9" s="25" customFormat="1" ht="12.75">
      <c r="A689" s="82"/>
      <c r="B689" s="78"/>
      <c r="C689" s="23"/>
      <c r="D689" s="11"/>
      <c r="E689" s="11"/>
      <c r="F689" s="7"/>
      <c r="G689" s="7"/>
      <c r="H689" s="7"/>
      <c r="I689" s="7"/>
    </row>
    <row r="690" spans="1:9" s="25" customFormat="1" ht="12.75">
      <c r="A690" s="82"/>
      <c r="B690" s="78"/>
      <c r="C690" s="23"/>
      <c r="D690" s="11"/>
      <c r="E690" s="11"/>
      <c r="F690" s="7"/>
      <c r="G690" s="7"/>
      <c r="H690" s="7"/>
      <c r="I690" s="7"/>
    </row>
    <row r="691" spans="1:9" s="3" customFormat="1" ht="26.25" customHeight="1">
      <c r="A691" s="43"/>
      <c r="B691" s="78"/>
      <c r="C691" s="17"/>
      <c r="D691" s="13"/>
      <c r="E691" s="10"/>
      <c r="F691" s="7"/>
      <c r="G691" s="7"/>
      <c r="H691" s="7"/>
      <c r="I691" s="7"/>
    </row>
    <row r="692" spans="1:9" s="1" customFormat="1" ht="12.75">
      <c r="A692" s="48"/>
      <c r="B692" s="67"/>
      <c r="C692" s="11"/>
      <c r="D692" s="11"/>
      <c r="E692" s="11"/>
      <c r="F692" s="8"/>
      <c r="G692" s="8"/>
      <c r="H692" s="8"/>
      <c r="I692" s="8"/>
    </row>
    <row r="693" spans="2:5" ht="12.75">
      <c r="B693" s="64"/>
      <c r="C693" s="11"/>
      <c r="D693" s="18"/>
      <c r="E693" s="11"/>
    </row>
    <row r="694" spans="2:5" ht="12.75">
      <c r="B694" s="64"/>
      <c r="C694" s="11"/>
      <c r="D694" s="18"/>
      <c r="E694" s="11"/>
    </row>
    <row r="695" spans="2:5" ht="12.75">
      <c r="B695" s="64"/>
      <c r="C695" s="11"/>
      <c r="D695" s="18"/>
      <c r="E695" s="11"/>
    </row>
    <row r="696" spans="2:5" ht="12.75">
      <c r="B696" s="64"/>
      <c r="C696" s="11"/>
      <c r="D696" s="18"/>
      <c r="E696" s="11"/>
    </row>
    <row r="697" spans="2:5" ht="12.75">
      <c r="B697" s="64"/>
      <c r="C697" s="11"/>
      <c r="D697" s="18"/>
      <c r="E697" s="11"/>
    </row>
    <row r="698" spans="2:5" ht="12.75">
      <c r="B698" s="64"/>
      <c r="C698" s="11"/>
      <c r="D698" s="18"/>
      <c r="E698" s="11"/>
    </row>
    <row r="699" spans="2:5" ht="12.75">
      <c r="B699" s="64"/>
      <c r="C699" s="11"/>
      <c r="D699" s="18"/>
      <c r="E699" s="11"/>
    </row>
    <row r="700" spans="2:5" ht="12.75">
      <c r="B700" s="64"/>
      <c r="C700" s="11"/>
      <c r="D700" s="18"/>
      <c r="E700" s="11"/>
    </row>
    <row r="701" spans="2:5" ht="12.75">
      <c r="B701" s="64"/>
      <c r="C701" s="11"/>
      <c r="D701" s="18"/>
      <c r="E701" s="11"/>
    </row>
    <row r="702" spans="2:5" ht="12.75">
      <c r="B702" s="64"/>
      <c r="C702" s="11"/>
      <c r="D702" s="18"/>
      <c r="E702" s="11"/>
    </row>
    <row r="703" spans="2:5" ht="12.75">
      <c r="B703" s="64"/>
      <c r="C703" s="11"/>
      <c r="D703" s="18"/>
      <c r="E703" s="11"/>
    </row>
    <row r="704" spans="2:5" ht="12.75">
      <c r="B704" s="64"/>
      <c r="C704" s="11"/>
      <c r="D704" s="18"/>
      <c r="E704" s="11"/>
    </row>
    <row r="705" spans="2:5" ht="12.75">
      <c r="B705" s="64"/>
      <c r="C705" s="11"/>
      <c r="D705" s="18"/>
      <c r="E705" s="11"/>
    </row>
    <row r="706" spans="2:5" ht="12.75">
      <c r="B706" s="64"/>
      <c r="C706" s="11"/>
      <c r="D706" s="18"/>
      <c r="E706" s="11"/>
    </row>
    <row r="707" spans="1:9" s="4" customFormat="1" ht="21" customHeight="1">
      <c r="A707" s="49"/>
      <c r="B707" s="64"/>
      <c r="C707" s="16"/>
      <c r="D707" s="16"/>
      <c r="E707" s="16"/>
      <c r="F707" s="9"/>
      <c r="G707" s="9"/>
      <c r="H707" s="9"/>
      <c r="I707" s="9"/>
    </row>
    <row r="708" ht="12.75">
      <c r="B708" s="56"/>
    </row>
  </sheetData>
  <sheetProtection/>
  <mergeCells count="16">
    <mergeCell ref="I10:I11"/>
    <mergeCell ref="A8:I8"/>
    <mergeCell ref="A10:A11"/>
    <mergeCell ref="D10:D11"/>
    <mergeCell ref="G10:G11"/>
    <mergeCell ref="H10:H11"/>
    <mergeCell ref="E1:I1"/>
    <mergeCell ref="E2:I2"/>
    <mergeCell ref="E3:I3"/>
    <mergeCell ref="E4:I4"/>
    <mergeCell ref="E5:I5"/>
    <mergeCell ref="B10:B11"/>
    <mergeCell ref="E10:E11"/>
    <mergeCell ref="B9:I9"/>
    <mergeCell ref="C10:C11"/>
    <mergeCell ref="F10:F11"/>
  </mergeCells>
  <printOptions horizontalCentered="1"/>
  <pageMargins left="0.5905511811023623" right="0.3937007874015748" top="0.5511811023622047" bottom="0.3937007874015748" header="0.31496062992125984" footer="0.15748031496062992"/>
  <pageSetup horizontalDpi="600" verticalDpi="600" orientation="portrait" paperSize="9" scale="81" r:id="rId1"/>
  <headerFooter alignWithMargins="0">
    <oddFooter>&amp;CСтраница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I.Ilina</cp:lastModifiedBy>
  <cp:lastPrinted>2022-01-26T04:17:02Z</cp:lastPrinted>
  <dcterms:created xsi:type="dcterms:W3CDTF">2003-08-18T06:31:02Z</dcterms:created>
  <dcterms:modified xsi:type="dcterms:W3CDTF">2022-01-27T07:51:39Z</dcterms:modified>
  <cp:category/>
  <cp:version/>
  <cp:contentType/>
  <cp:contentStatus/>
</cp:coreProperties>
</file>