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180" windowWidth="1980" windowHeight="1170" firstSheet="20" activeTab="23"/>
  </bookViews>
  <sheets>
    <sheet name="дду 01.10.2015" sheetId="1" r:id="rId1"/>
    <sheet name="школы 01.10.2015 " sheetId="5" r:id="rId2"/>
    <sheet name="внешкольники 01.10.2015 " sheetId="6" r:id="rId3"/>
    <sheet name="прочие 01.10.2015" sheetId="13" r:id="rId4"/>
    <sheet name="дду 01.01.2016" sheetId="2" r:id="rId5"/>
    <sheet name="школы 01.01.2016" sheetId="7" r:id="rId6"/>
    <sheet name="внешкольники 01.01.2016" sheetId="8" r:id="rId7"/>
    <sheet name="прочие 01.01.2016" sheetId="14" r:id="rId8"/>
    <sheet name="дду 01.04.2016" sheetId="3" r:id="rId9"/>
    <sheet name="школы 01.04.2016" sheetId="9" r:id="rId10"/>
    <sheet name="внешкольники 01.04.2016" sheetId="10" r:id="rId11"/>
    <sheet name="прочие 01.04.2016" sheetId="15" r:id="rId12"/>
    <sheet name="школы 01.07.2016" sheetId="11" r:id="rId13"/>
    <sheet name="внешкольники 01.07.2016" sheetId="12" r:id="rId14"/>
    <sheet name="прочие 01.07.2016" sheetId="16" r:id="rId15"/>
    <sheet name="дду 01.07.2016" sheetId="4" r:id="rId16"/>
    <sheet name="дду 01.10.2016" sheetId="17" r:id="rId17"/>
    <sheet name="школы 01.10.2016" sheetId="18" r:id="rId18"/>
    <sheet name="внешкольники 01.10.2016" sheetId="19" r:id="rId19"/>
    <sheet name="прочие 01.10.2016 " sheetId="20" r:id="rId20"/>
    <sheet name="дду 01.04.2022" sheetId="21" r:id="rId21"/>
    <sheet name="школы 01.04.2022" sheetId="22" r:id="rId22"/>
    <sheet name="внешкольники 01.04.2022" sheetId="23" r:id="rId23"/>
    <sheet name="прочие 01.04.2022" sheetId="24" r:id="rId24"/>
  </sheets>
  <calcPr calcId="144525"/>
</workbook>
</file>

<file path=xl/calcChain.xml><?xml version="1.0" encoding="utf-8"?>
<calcChain xmlns="http://schemas.openxmlformats.org/spreadsheetml/2006/main">
  <c r="D19" i="23" l="1"/>
  <c r="D18" i="23"/>
  <c r="D19" i="22"/>
  <c r="D18" i="22"/>
  <c r="D19" i="21"/>
  <c r="D18" i="21"/>
  <c r="C19" i="23"/>
  <c r="C18" i="23"/>
  <c r="C19" i="22"/>
  <c r="C18" i="22"/>
  <c r="C19" i="21"/>
  <c r="C18" i="21"/>
  <c r="C20" i="22" l="1"/>
  <c r="C20" i="23"/>
  <c r="C16" i="21" l="1"/>
  <c r="D16" i="21"/>
  <c r="D16" i="23" l="1"/>
  <c r="D16" i="22" l="1"/>
  <c r="D16" i="24" l="1"/>
  <c r="C16" i="24"/>
  <c r="C16" i="23"/>
  <c r="C16" i="22"/>
  <c r="D16" i="20" l="1"/>
  <c r="C16" i="20"/>
  <c r="D16" i="19"/>
  <c r="C16" i="19"/>
  <c r="D16" i="18"/>
  <c r="C16" i="18"/>
  <c r="D16" i="17"/>
  <c r="C16" i="17"/>
  <c r="D16" i="16" l="1"/>
  <c r="C16" i="16"/>
  <c r="D16" i="15"/>
  <c r="C16" i="15"/>
  <c r="D16" i="14"/>
  <c r="C16" i="14"/>
  <c r="D16" i="13"/>
  <c r="C16" i="13"/>
  <c r="D16" i="12"/>
  <c r="C16" i="12"/>
  <c r="D16" i="11"/>
  <c r="C16" i="11"/>
  <c r="D16" i="10"/>
  <c r="C16" i="10"/>
  <c r="D16" i="9"/>
  <c r="C16" i="9"/>
  <c r="D16" i="8"/>
  <c r="C16" i="8"/>
  <c r="D16" i="7"/>
  <c r="C16" i="7"/>
  <c r="D16" i="6"/>
  <c r="C16" i="6"/>
  <c r="D16" i="5"/>
  <c r="C16" i="5"/>
  <c r="D16" i="4"/>
  <c r="C16" i="4"/>
  <c r="D16" i="3"/>
  <c r="C16" i="3"/>
  <c r="D16" i="2" l="1"/>
  <c r="C16" i="2"/>
  <c r="D16" i="1"/>
  <c r="C16" i="1"/>
</calcChain>
</file>

<file path=xl/sharedStrings.xml><?xml version="1.0" encoding="utf-8"?>
<sst xmlns="http://schemas.openxmlformats.org/spreadsheetml/2006/main" count="650" uniqueCount="41">
  <si>
    <t>ФОРМА ДЛЯ РАЗМЕЩЕНИЯ ИНФОРМАЦИИ НА САЙТЕ АУ "РЕДАКЦИЯ ГАЗЕТЫ МАЯК"  В СООТВЕТСТВИЕ С ПОСТАНОВЛЕНИЕМ АДМИНИСТРАЦИИ РАЙОНА ОТ 29.07.2016 № 593</t>
  </si>
  <si>
    <t>Информация о расходах на оплату труда и среднесписочной численности работников муниципального учреждения</t>
  </si>
  <si>
    <t>(наименование учреждения)</t>
  </si>
  <si>
    <t>(1 квартал, 1 полугодие, 9 месяцев, год)</t>
  </si>
  <si>
    <t>Код строки</t>
  </si>
  <si>
    <t>Показатель,</t>
  </si>
  <si>
    <t xml:space="preserve">   ед. измерения     </t>
  </si>
  <si>
    <t>2</t>
  </si>
  <si>
    <t>1.     Объем расходов на оплату труда с начислениями – всего, тыс. рублей</t>
  </si>
  <si>
    <t>010</t>
  </si>
  <si>
    <t>в том числе расходы на:</t>
  </si>
  <si>
    <t>1.1.      - заработную плату</t>
  </si>
  <si>
    <t>011</t>
  </si>
  <si>
    <t>1.2.      - начисления на оплату труда</t>
  </si>
  <si>
    <t>012</t>
  </si>
  <si>
    <t>Всего численность работников учреждения, ед.</t>
  </si>
  <si>
    <t>020</t>
  </si>
  <si>
    <t>Руководитель</t>
  </si>
  <si>
    <t>подпись</t>
  </si>
  <si>
    <t>расшифровка подписи</t>
  </si>
  <si>
    <t>Главный бухгалтер</t>
  </si>
  <si>
    <t>Муниципальные детские дошкольные учреждения Вязниковского райна</t>
  </si>
  <si>
    <t>за __9 месяцев__________________ 20_15_ года</t>
  </si>
  <si>
    <r>
      <t xml:space="preserve">Утверждено решением   о бюджете на текущий финансовый год               (на 20_15__ год) </t>
    </r>
    <r>
      <rPr>
        <b/>
        <sz val="8"/>
        <color indexed="8"/>
        <rFont val="Arial Cyr"/>
        <charset val="204"/>
      </rPr>
      <t>(штатная численность на отчётную дату)</t>
    </r>
  </si>
  <si>
    <r>
      <t xml:space="preserve">Расходы на конец отчетного периода                        (на 01._10_..20_15__ года) </t>
    </r>
    <r>
      <rPr>
        <b/>
        <sz val="8"/>
        <color indexed="8"/>
        <rFont val="Arial Cyr"/>
        <charset val="204"/>
      </rPr>
      <t>(численность средняя за отчетный период)</t>
    </r>
  </si>
  <si>
    <t>за 20_15_ год</t>
  </si>
  <si>
    <t>за 1 квартал  20_16_ год</t>
  </si>
  <si>
    <t>за 1 полугодие  20_16_ год</t>
  </si>
  <si>
    <t>Муниципальные бюджетные общеобразовательные учреждения Вязниковского райна</t>
  </si>
  <si>
    <t>Муниципальные образовательные учреждения Вязниковского райна</t>
  </si>
  <si>
    <t>за  20_15_ год</t>
  </si>
  <si>
    <t>Прочие муниципальные  учреждения Вязниковского райна</t>
  </si>
  <si>
    <t>за 9 месяцев  20_16_ год</t>
  </si>
  <si>
    <r>
      <t xml:space="preserve">Утверждено решением   о бюджете на текущий финансовый год               (на 20_16__ год) </t>
    </r>
    <r>
      <rPr>
        <b/>
        <sz val="8"/>
        <color indexed="8"/>
        <rFont val="Arial Cyr"/>
        <charset val="204"/>
      </rPr>
      <t>(штатная численность на отчётную дату)</t>
    </r>
  </si>
  <si>
    <r>
      <t xml:space="preserve">Расходы на конец отчетного периода                        (на 01._10_..20_16__ года) </t>
    </r>
    <r>
      <rPr>
        <b/>
        <sz val="8"/>
        <color indexed="8"/>
        <rFont val="Arial Cyr"/>
        <charset val="204"/>
      </rPr>
      <t>(численность средняя за отчетный период)</t>
    </r>
  </si>
  <si>
    <r>
      <t xml:space="preserve">Утверждено решением   о бюджете на текущий финансовый год               (на 20_21__ год) </t>
    </r>
    <r>
      <rPr>
        <b/>
        <sz val="8"/>
        <color indexed="8"/>
        <rFont val="Arial Cyr"/>
        <charset val="204"/>
      </rPr>
      <t>(штатная численность на отчётную дату)</t>
    </r>
  </si>
  <si>
    <t>К суммам по отчету ф.0503127 прибавила из ЗП внебюджет  в факт, а в план у Л.М.</t>
  </si>
  <si>
    <r>
      <t xml:space="preserve">Расходы на конец отчетного периода                        (на 01._04_..20_21__ года) </t>
    </r>
    <r>
      <rPr>
        <b/>
        <sz val="8"/>
        <color indexed="8"/>
        <rFont val="Arial Cyr"/>
        <charset val="204"/>
      </rPr>
      <t>(численность средняя за отчетный период)</t>
    </r>
  </si>
  <si>
    <t>К суммам по отчету ф.0503127  прибавила из ЗП внебюджет  в факт, а в план у Л.М.</t>
  </si>
  <si>
    <t>за 1 квартал  20_22_ год</t>
  </si>
  <si>
    <t>за 1 квартал 20_22_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</si>
</sst>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name val="Calibri"/>
      <family val="2"/>
      <scheme val="minor"/>
    </font>
    <font>
      <sz val="8"/>
      <color indexed="8"/>
      <name val="Arial Cyr"/>
      <family val="2"/>
    </font>
    <font>
      <sz val="12"/>
      <color indexed="8"/>
      <name val="Times New Roman"/>
      <family val="2"/>
    </font>
    <font>
      <b/>
      <sz val="11"/>
      <color indexed="8"/>
      <name val="Calibri"/>
      <family val="2"/>
    </font>
    <font>
      <sz val="12"/>
      <color indexed="8"/>
      <name val="Arial Cyr"/>
      <family val="2"/>
    </font>
    <font>
      <b/>
      <sz val="14"/>
      <color indexed="8"/>
      <name val="Arial Cyr"/>
      <charset val="204"/>
    </font>
    <font>
      <b/>
      <sz val="12"/>
      <color indexed="8"/>
      <name val="Arial Cyr"/>
      <charset val="204"/>
    </font>
    <font>
      <b/>
      <sz val="10"/>
      <color indexed="8"/>
      <name val="Arial Cyr"/>
      <charset val="204"/>
    </font>
    <font>
      <b/>
      <sz val="12"/>
      <color indexed="8"/>
      <name val="Times New Roman"/>
      <family val="1"/>
      <charset val="204"/>
    </font>
    <font>
      <b/>
      <sz val="11"/>
      <color indexed="10"/>
      <name val="Calibri"/>
      <family val="2"/>
      <charset val="204"/>
    </font>
    <font>
      <b/>
      <sz val="8"/>
      <color indexed="8"/>
      <name val="Arial Cyr"/>
      <charset val="204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sz val="8"/>
      <color rgb="FF000000"/>
      <name val="Arial Cyr"/>
      <family val="2"/>
    </font>
    <font>
      <sz val="12"/>
      <color rgb="FF000000"/>
      <name val="Times New Roman"/>
      <family val="2"/>
    </font>
    <font>
      <sz val="10"/>
      <color rgb="FF000000"/>
      <name val="Times New Roman"/>
      <family val="2"/>
    </font>
    <font>
      <b/>
      <sz val="11"/>
      <color rgb="FF000000"/>
      <name val="Times New Roman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8"/>
      <color rgb="FF000000"/>
      <name val="Arial Cyr"/>
      <family val="2"/>
    </font>
    <font>
      <sz val="14"/>
      <color rgb="FF000000"/>
      <name val="Arial Cyr"/>
      <family val="2"/>
    </font>
    <font>
      <b/>
      <sz val="14"/>
      <color rgb="FF000000"/>
      <name val="Arial Cyr"/>
      <family val="2"/>
    </font>
    <font>
      <b/>
      <sz val="12"/>
      <color rgb="FF000000"/>
      <name val="Times New Roman"/>
      <family val="2"/>
    </font>
    <font>
      <sz val="12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Times New Roman"/>
      <family val="2"/>
    </font>
    <font>
      <sz val="12"/>
      <color rgb="FF000000"/>
      <name val="Arial Cyr"/>
      <family val="2"/>
    </font>
    <font>
      <b/>
      <sz val="10"/>
      <color rgb="FF000000"/>
      <name val="Arial Cyr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1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56">
    <xf numFmtId="0" fontId="0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3" fillId="2" borderId="0">
      <alignment horizontal="left"/>
    </xf>
    <xf numFmtId="0" fontId="13" fillId="0" borderId="0">
      <alignment horizontal="left"/>
    </xf>
    <xf numFmtId="0" fontId="13" fillId="0" borderId="0"/>
    <xf numFmtId="0" fontId="13" fillId="0" borderId="5">
      <alignment horizontal="left"/>
    </xf>
    <xf numFmtId="0" fontId="14" fillId="0" borderId="6">
      <alignment vertical="center"/>
    </xf>
    <xf numFmtId="0" fontId="14" fillId="0" borderId="7">
      <alignment horizontal="center" vertical="center"/>
    </xf>
    <xf numFmtId="0" fontId="14" fillId="0" borderId="8">
      <alignment horizontal="center" vertical="top"/>
    </xf>
    <xf numFmtId="0" fontId="14" fillId="0" borderId="9">
      <alignment horizontal="center" vertical="center"/>
    </xf>
    <xf numFmtId="0" fontId="13" fillId="2" borderId="10">
      <alignment horizontal="left"/>
    </xf>
    <xf numFmtId="0" fontId="15" fillId="0" borderId="9">
      <alignment vertical="top" wrapText="1"/>
    </xf>
    <xf numFmtId="16" fontId="15" fillId="0" borderId="9">
      <alignment vertical="top" wrapText="1"/>
    </xf>
    <xf numFmtId="16" fontId="15" fillId="0" borderId="11"/>
    <xf numFmtId="0" fontId="16" fillId="0" borderId="9">
      <alignment vertical="top" wrapText="1"/>
    </xf>
    <xf numFmtId="0" fontId="17" fillId="0" borderId="11">
      <alignment wrapText="1"/>
    </xf>
    <xf numFmtId="0" fontId="13" fillId="0" borderId="12">
      <alignment horizontal="left" vertical="top"/>
    </xf>
    <xf numFmtId="0" fontId="18" fillId="0" borderId="0"/>
    <xf numFmtId="0" fontId="19" fillId="0" borderId="0">
      <alignment horizontal="right"/>
    </xf>
    <xf numFmtId="0" fontId="19" fillId="0" borderId="0">
      <alignment horizontal="right" wrapText="1"/>
    </xf>
    <xf numFmtId="0" fontId="20" fillId="0" borderId="0">
      <alignment horizontal="left" wrapText="1"/>
    </xf>
    <xf numFmtId="49" fontId="13" fillId="0" borderId="0"/>
    <xf numFmtId="49" fontId="21" fillId="0" borderId="0">
      <alignment horizontal="left" wrapText="1"/>
    </xf>
    <xf numFmtId="49" fontId="22" fillId="0" borderId="0"/>
    <xf numFmtId="0" fontId="23" fillId="0" borderId="0">
      <alignment horizontal="left" wrapText="1"/>
    </xf>
    <xf numFmtId="49" fontId="13" fillId="0" borderId="5"/>
    <xf numFmtId="49" fontId="14" fillId="0" borderId="9">
      <alignment horizontal="center" vertical="center" wrapText="1"/>
    </xf>
    <xf numFmtId="49" fontId="14" fillId="0" borderId="9">
      <alignment horizontal="center" vertical="center"/>
    </xf>
    <xf numFmtId="49" fontId="13" fillId="0" borderId="9"/>
    <xf numFmtId="49" fontId="12" fillId="0" borderId="9"/>
    <xf numFmtId="49" fontId="13" fillId="0" borderId="12">
      <alignment horizontal="left" vertical="top"/>
    </xf>
    <xf numFmtId="49" fontId="24" fillId="0" borderId="13">
      <alignment horizontal="right"/>
    </xf>
    <xf numFmtId="49" fontId="24" fillId="0" borderId="14">
      <alignment horizontal="right"/>
    </xf>
    <xf numFmtId="49" fontId="14" fillId="0" borderId="0">
      <alignment horizontal="center"/>
    </xf>
    <xf numFmtId="0" fontId="25" fillId="0" borderId="0"/>
    <xf numFmtId="0" fontId="13" fillId="0" borderId="0">
      <alignment horizontal="center"/>
    </xf>
    <xf numFmtId="0" fontId="13" fillId="0" borderId="5"/>
    <xf numFmtId="0" fontId="14" fillId="0" borderId="9">
      <alignment horizontal="center" vertical="center" wrapText="1"/>
    </xf>
    <xf numFmtId="2" fontId="26" fillId="0" borderId="9">
      <alignment horizontal="right" vertical="center" shrinkToFit="1"/>
    </xf>
    <xf numFmtId="4" fontId="26" fillId="0" borderId="9">
      <alignment horizontal="center" vertical="center"/>
    </xf>
    <xf numFmtId="49" fontId="27" fillId="0" borderId="13">
      <alignment horizontal="right" vertical="center" shrinkToFit="1"/>
    </xf>
    <xf numFmtId="49" fontId="14" fillId="0" borderId="14">
      <alignment horizontal="left" vertical="center" shrinkToFit="1"/>
    </xf>
    <xf numFmtId="49" fontId="14" fillId="0" borderId="0">
      <alignment horizontal="right" vertical="center"/>
    </xf>
    <xf numFmtId="0" fontId="13" fillId="2" borderId="15">
      <alignment horizontal="left"/>
    </xf>
    <xf numFmtId="4" fontId="26" fillId="0" borderId="9">
      <alignment horizontal="right" vertical="center" shrinkToFit="1"/>
    </xf>
    <xf numFmtId="49" fontId="14" fillId="0" borderId="14">
      <alignment horizontal="center" vertical="center"/>
    </xf>
    <xf numFmtId="49" fontId="21" fillId="0" borderId="0">
      <alignment horizontal="left" wrapText="1"/>
    </xf>
    <xf numFmtId="0" fontId="28" fillId="0" borderId="0"/>
    <xf numFmtId="0" fontId="23" fillId="0" borderId="0">
      <alignment horizontal="center" wrapText="1"/>
    </xf>
    <xf numFmtId="0" fontId="15" fillId="0" borderId="0">
      <alignment horizontal="center" vertical="center"/>
    </xf>
    <xf numFmtId="0" fontId="13" fillId="2" borderId="9">
      <alignment horizontal="left"/>
    </xf>
    <xf numFmtId="2" fontId="27" fillId="0" borderId="13">
      <alignment horizontal="right" vertical="center" shrinkToFit="1"/>
    </xf>
  </cellStyleXfs>
  <cellXfs count="43">
    <xf numFmtId="0" fontId="0" fillId="0" borderId="0" xfId="0"/>
    <xf numFmtId="0" fontId="0" fillId="0" borderId="0" xfId="0" applyProtection="1">
      <protection locked="0"/>
    </xf>
    <xf numFmtId="0" fontId="13" fillId="0" borderId="0" xfId="7" applyNumberFormat="1" applyProtection="1">
      <alignment horizontal="left"/>
      <protection locked="0"/>
    </xf>
    <xf numFmtId="49" fontId="13" fillId="0" borderId="0" xfId="25" applyNumberFormat="1" applyProtection="1">
      <protection locked="0"/>
    </xf>
    <xf numFmtId="0" fontId="25" fillId="0" borderId="0" xfId="38" applyNumberFormat="1" applyProtection="1">
      <protection locked="0"/>
    </xf>
    <xf numFmtId="0" fontId="18" fillId="0" borderId="0" xfId="21" applyNumberFormat="1" applyProtection="1">
      <protection locked="0"/>
    </xf>
    <xf numFmtId="0" fontId="13" fillId="0" borderId="5" xfId="9" applyNumberFormat="1" applyProtection="1">
      <alignment horizontal="left"/>
      <protection locked="0"/>
    </xf>
    <xf numFmtId="49" fontId="13" fillId="0" borderId="5" xfId="29" applyNumberFormat="1" applyProtection="1">
      <protection locked="0"/>
    </xf>
    <xf numFmtId="0" fontId="13" fillId="0" borderId="5" xfId="40" applyNumberFormat="1" applyProtection="1">
      <protection locked="0"/>
    </xf>
    <xf numFmtId="0" fontId="14" fillId="0" borderId="6" xfId="10" applyNumberFormat="1" applyProtection="1">
      <alignment vertical="center"/>
      <protection locked="0"/>
    </xf>
    <xf numFmtId="0" fontId="14" fillId="0" borderId="7" xfId="11" applyNumberFormat="1" applyProtection="1">
      <alignment horizontal="center" vertical="center"/>
      <protection locked="0"/>
    </xf>
    <xf numFmtId="0" fontId="14" fillId="0" borderId="8" xfId="12" applyNumberFormat="1" applyProtection="1">
      <alignment horizontal="center" vertical="top"/>
      <protection locked="0"/>
    </xf>
    <xf numFmtId="0" fontId="14" fillId="0" borderId="9" xfId="13" applyNumberFormat="1" applyProtection="1">
      <alignment horizontal="center" vertical="center"/>
      <protection locked="0"/>
    </xf>
    <xf numFmtId="49" fontId="14" fillId="0" borderId="9" xfId="31" applyNumberFormat="1" applyProtection="1">
      <alignment horizontal="center" vertical="center"/>
      <protection locked="0"/>
    </xf>
    <xf numFmtId="49" fontId="24" fillId="0" borderId="13" xfId="35" applyNumberFormat="1" applyProtection="1">
      <alignment horizontal="right"/>
      <protection locked="0"/>
    </xf>
    <xf numFmtId="49" fontId="27" fillId="0" borderId="13" xfId="44" applyNumberFormat="1" applyProtection="1">
      <alignment horizontal="right" vertical="center" shrinkToFit="1"/>
      <protection locked="0"/>
    </xf>
    <xf numFmtId="49" fontId="24" fillId="0" borderId="14" xfId="36" applyNumberFormat="1" applyProtection="1">
      <alignment horizontal="right"/>
      <protection locked="0"/>
    </xf>
    <xf numFmtId="49" fontId="14" fillId="0" borderId="14" xfId="45" applyNumberFormat="1" applyProtection="1">
      <alignment horizontal="left" vertical="center" shrinkToFit="1"/>
      <protection locked="0"/>
    </xf>
    <xf numFmtId="0" fontId="19" fillId="0" borderId="0" xfId="23" applyNumberFormat="1" applyProtection="1">
      <alignment horizontal="right" wrapText="1"/>
      <protection locked="0"/>
    </xf>
    <xf numFmtId="0" fontId="20" fillId="0" borderId="0" xfId="24" applyNumberFormat="1" applyProtection="1">
      <alignment horizontal="left" wrapText="1"/>
      <protection locked="0"/>
    </xf>
    <xf numFmtId="49" fontId="14" fillId="0" borderId="0" xfId="46" applyNumberFormat="1" applyProtection="1">
      <alignment horizontal="right" vertical="center"/>
      <protection locked="0"/>
    </xf>
    <xf numFmtId="0" fontId="3" fillId="0" borderId="0" xfId="22" applyNumberFormat="1" applyFont="1" applyProtection="1">
      <alignment horizontal="right"/>
      <protection locked="0"/>
    </xf>
    <xf numFmtId="0" fontId="3" fillId="0" borderId="0" xfId="23" applyNumberFormat="1" applyFont="1" applyProtection="1">
      <alignment horizontal="right" wrapText="1"/>
      <protection locked="0"/>
    </xf>
    <xf numFmtId="0" fontId="2" fillId="0" borderId="9" xfId="15" applyNumberFormat="1" applyFont="1" applyProtection="1">
      <alignment vertical="top" wrapText="1"/>
      <protection locked="0"/>
    </xf>
    <xf numFmtId="49" fontId="4" fillId="0" borderId="9" xfId="32" applyNumberFormat="1" applyFont="1" applyAlignment="1" applyProtection="1">
      <alignment horizontal="center" vertical="center"/>
      <protection locked="0"/>
    </xf>
    <xf numFmtId="0" fontId="8" fillId="0" borderId="9" xfId="18" applyNumberFormat="1" applyFont="1" applyProtection="1">
      <alignment vertical="top" wrapText="1"/>
      <protection locked="0"/>
    </xf>
    <xf numFmtId="49" fontId="1" fillId="0" borderId="3" xfId="0" applyNumberFormat="1" applyFont="1" applyFill="1" applyBorder="1" applyAlignment="1" applyProtection="1">
      <alignment horizontal="center" vertical="center"/>
    </xf>
    <xf numFmtId="49" fontId="4" fillId="0" borderId="2" xfId="44" applyNumberFormat="1" applyFont="1" applyBorder="1" applyAlignment="1" applyProtection="1">
      <alignment horizontal="center" vertical="center" shrinkToFit="1"/>
      <protection locked="0"/>
    </xf>
    <xf numFmtId="49" fontId="4" fillId="0" borderId="2" xfId="44" applyNumberFormat="1" applyFont="1" applyBorder="1" applyAlignment="1" applyProtection="1">
      <alignment horizontal="center" shrinkToFit="1"/>
      <protection locked="0"/>
    </xf>
    <xf numFmtId="2" fontId="2" fillId="0" borderId="9" xfId="42" applyNumberFormat="1" applyFont="1" applyAlignment="1" applyProtection="1">
      <alignment horizontal="center" vertical="center" shrinkToFit="1"/>
      <protection locked="0"/>
    </xf>
    <xf numFmtId="4" fontId="2" fillId="0" borderId="9" xfId="48" applyNumberFormat="1" applyFont="1" applyAlignment="1" applyProtection="1">
      <alignment horizontal="center" vertical="center" shrinkToFit="1"/>
      <protection locked="0"/>
    </xf>
    <xf numFmtId="16" fontId="2" fillId="0" borderId="9" xfId="16" applyNumberFormat="1" applyFont="1" applyProtection="1">
      <alignment vertical="top" wrapText="1"/>
      <protection locked="0"/>
    </xf>
    <xf numFmtId="16" fontId="2" fillId="0" borderId="11" xfId="17" applyNumberFormat="1" applyFont="1" applyProtection="1">
      <protection locked="0"/>
    </xf>
    <xf numFmtId="2" fontId="2" fillId="0" borderId="9" xfId="42" applyNumberFormat="1" applyFont="1" applyFill="1" applyAlignment="1" applyProtection="1">
      <alignment horizontal="center" vertical="center" shrinkToFit="1"/>
      <protection locked="0"/>
    </xf>
    <xf numFmtId="0" fontId="7" fillId="0" borderId="0" xfId="39" applyNumberFormat="1" applyFont="1" applyBorder="1" applyAlignment="1" applyProtection="1">
      <alignment horizont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wrapText="1"/>
    </xf>
    <xf numFmtId="0" fontId="6" fillId="0" borderId="4" xfId="39" applyNumberFormat="1" applyFont="1" applyBorder="1" applyAlignment="1" applyProtection="1">
      <alignment horizontal="center" wrapText="1"/>
      <protection locked="0"/>
    </xf>
    <xf numFmtId="0" fontId="6" fillId="0" borderId="4" xfId="39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</cellXfs>
  <cellStyles count="56"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3" xfId="8"/>
    <cellStyle name="xl24" xfId="9"/>
    <cellStyle name="xl25" xfId="10"/>
    <cellStyle name="xl26" xfId="11"/>
    <cellStyle name="xl27" xfId="12"/>
    <cellStyle name="xl28" xfId="13"/>
    <cellStyle name="xl29" xfId="14"/>
    <cellStyle name="xl30" xfId="15"/>
    <cellStyle name="xl31" xfId="16"/>
    <cellStyle name="xl32" xfId="17"/>
    <cellStyle name="xl33" xfId="18"/>
    <cellStyle name="xl34" xfId="19"/>
    <cellStyle name="xl35" xfId="20"/>
    <cellStyle name="xl36" xfId="21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xl47" xfId="32"/>
    <cellStyle name="xl48" xfId="33"/>
    <cellStyle name="xl49" xfId="34"/>
    <cellStyle name="xl50" xfId="35"/>
    <cellStyle name="xl51" xfId="36"/>
    <cellStyle name="xl52" xfId="37"/>
    <cellStyle name="xl53" xfId="38"/>
    <cellStyle name="xl54" xfId="39"/>
    <cellStyle name="xl55" xfId="40"/>
    <cellStyle name="xl56" xfId="41"/>
    <cellStyle name="xl57" xfId="42"/>
    <cellStyle name="xl58" xfId="43"/>
    <cellStyle name="xl59" xfId="44"/>
    <cellStyle name="xl60" xfId="45"/>
    <cellStyle name="xl61" xfId="46"/>
    <cellStyle name="xl62" xfId="47"/>
    <cellStyle name="xl63" xfId="48"/>
    <cellStyle name="xl64" xfId="49"/>
    <cellStyle name="xl65" xfId="50"/>
    <cellStyle name="xl66" xfId="51"/>
    <cellStyle name="xl67" xfId="52"/>
    <cellStyle name="xl68" xfId="53"/>
    <cellStyle name="xl69" xfId="54"/>
    <cellStyle name="xl70" xfId="55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D31"/>
  <sheetViews>
    <sheetView workbookViewId="0">
      <selection activeCell="K24" sqref="K24"/>
    </sheetView>
  </sheetViews>
  <sheetFormatPr defaultColWidth="8.85546875" defaultRowHeight="15" x14ac:dyDescent="0.25"/>
  <cols>
    <col min="1" max="1" width="33.7109375" style="1" customWidth="1"/>
    <col min="2" max="2" width="8.7109375" style="1" customWidth="1"/>
    <col min="3" max="3" width="15.7109375" style="1" customWidth="1"/>
    <col min="4" max="4" width="16.5703125" style="1" customWidth="1"/>
    <col min="5" max="16384" width="8.85546875" style="1"/>
  </cols>
  <sheetData>
    <row r="1" spans="1:4" ht="40.700000000000003" customHeight="1" x14ac:dyDescent="0.25">
      <c r="A1" s="37" t="s">
        <v>0</v>
      </c>
      <c r="B1" s="37"/>
      <c r="C1" s="37"/>
      <c r="D1" s="37"/>
    </row>
    <row r="3" spans="1:4" ht="12.95" customHeight="1" x14ac:dyDescent="0.25">
      <c r="A3" s="2"/>
      <c r="B3" s="3"/>
      <c r="C3" s="4"/>
      <c r="D3" s="4"/>
    </row>
    <row r="4" spans="1:4" ht="12.4" customHeight="1" x14ac:dyDescent="0.25">
      <c r="A4" s="38" t="s">
        <v>1</v>
      </c>
      <c r="B4" s="38"/>
      <c r="C4" s="38"/>
      <c r="D4" s="38"/>
    </row>
    <row r="5" spans="1:4" ht="12.4" customHeight="1" x14ac:dyDescent="0.25">
      <c r="A5" s="38"/>
      <c r="B5" s="38"/>
      <c r="C5" s="38"/>
      <c r="D5" s="38"/>
    </row>
    <row r="6" spans="1:4" ht="12.4" customHeight="1" x14ac:dyDescent="0.25">
      <c r="A6" s="38"/>
      <c r="B6" s="38"/>
      <c r="C6" s="38"/>
      <c r="D6" s="38"/>
    </row>
    <row r="7" spans="1:4" ht="43.5" customHeight="1" x14ac:dyDescent="0.25">
      <c r="A7" s="39" t="s">
        <v>21</v>
      </c>
      <c r="B7" s="39"/>
      <c r="C7" s="39"/>
      <c r="D7" s="39"/>
    </row>
    <row r="8" spans="1:4" ht="12.95" customHeight="1" x14ac:dyDescent="0.25">
      <c r="A8" s="34" t="s">
        <v>2</v>
      </c>
      <c r="B8" s="34"/>
      <c r="C8" s="34"/>
      <c r="D8" s="34"/>
    </row>
    <row r="9" spans="1:4" ht="19.7" customHeight="1" x14ac:dyDescent="0.25">
      <c r="A9" s="40" t="s">
        <v>22</v>
      </c>
      <c r="B9" s="40"/>
      <c r="C9" s="40"/>
      <c r="D9" s="40"/>
    </row>
    <row r="10" spans="1:4" ht="12.95" customHeight="1" x14ac:dyDescent="0.25">
      <c r="A10" s="34" t="s">
        <v>3</v>
      </c>
      <c r="B10" s="34"/>
      <c r="C10" s="34"/>
      <c r="D10" s="34"/>
    </row>
    <row r="11" spans="1:4" ht="12.95" customHeight="1" thickBot="1" x14ac:dyDescent="0.3">
      <c r="A11" s="6"/>
      <c r="B11" s="7"/>
      <c r="C11" s="8"/>
      <c r="D11" s="8"/>
    </row>
    <row r="12" spans="1:4" ht="12.95" customHeight="1" thickBot="1" x14ac:dyDescent="0.3">
      <c r="A12" s="9"/>
      <c r="B12" s="35" t="s">
        <v>4</v>
      </c>
      <c r="C12" s="36" t="s">
        <v>23</v>
      </c>
      <c r="D12" s="36" t="s">
        <v>24</v>
      </c>
    </row>
    <row r="13" spans="1:4" ht="12.95" customHeight="1" thickBot="1" x14ac:dyDescent="0.3">
      <c r="A13" s="10" t="s">
        <v>5</v>
      </c>
      <c r="B13" s="35"/>
      <c r="C13" s="36"/>
      <c r="D13" s="36"/>
    </row>
    <row r="14" spans="1:4" ht="63.6" customHeight="1" thickBot="1" x14ac:dyDescent="0.3">
      <c r="A14" s="11" t="s">
        <v>6</v>
      </c>
      <c r="B14" s="35"/>
      <c r="C14" s="36"/>
      <c r="D14" s="36"/>
    </row>
    <row r="15" spans="1:4" ht="12.95" customHeight="1" thickBot="1" x14ac:dyDescent="0.3">
      <c r="A15" s="12">
        <v>1</v>
      </c>
      <c r="B15" s="13" t="s">
        <v>7</v>
      </c>
      <c r="C15" s="12">
        <v>3</v>
      </c>
      <c r="D15" s="12">
        <v>4</v>
      </c>
    </row>
    <row r="16" spans="1:4" ht="30.4" customHeight="1" thickBot="1" x14ac:dyDescent="0.3">
      <c r="A16" s="23" t="s">
        <v>8</v>
      </c>
      <c r="B16" s="24" t="s">
        <v>9</v>
      </c>
      <c r="C16" s="29">
        <f>C18+C19</f>
        <v>188006.59999999998</v>
      </c>
      <c r="D16" s="30">
        <f>D18+D19</f>
        <v>133693.30000000002</v>
      </c>
    </row>
    <row r="17" spans="1:4" ht="30.4" customHeight="1" thickBot="1" x14ac:dyDescent="0.3">
      <c r="A17" s="23" t="s">
        <v>10</v>
      </c>
      <c r="B17" s="24"/>
      <c r="C17" s="29"/>
      <c r="D17" s="30"/>
    </row>
    <row r="18" spans="1:4" ht="30.4" customHeight="1" thickBot="1" x14ac:dyDescent="0.3">
      <c r="A18" s="31" t="s">
        <v>11</v>
      </c>
      <c r="B18" s="24" t="s">
        <v>12</v>
      </c>
      <c r="C18" s="29">
        <v>144420.9</v>
      </c>
      <c r="D18" s="30">
        <v>103553.60000000001</v>
      </c>
    </row>
    <row r="19" spans="1:4" ht="30.4" customHeight="1" thickBot="1" x14ac:dyDescent="0.3">
      <c r="A19" s="32" t="s">
        <v>13</v>
      </c>
      <c r="B19" s="24" t="s">
        <v>14</v>
      </c>
      <c r="C19" s="29">
        <v>43585.7</v>
      </c>
      <c r="D19" s="30">
        <v>30139.7</v>
      </c>
    </row>
    <row r="20" spans="1:4" ht="34.700000000000003" customHeight="1" thickBot="1" x14ac:dyDescent="0.3">
      <c r="A20" s="25" t="s">
        <v>15</v>
      </c>
      <c r="B20" s="24" t="s">
        <v>16</v>
      </c>
      <c r="C20" s="29">
        <v>1180.56</v>
      </c>
      <c r="D20" s="30">
        <v>886.3</v>
      </c>
    </row>
    <row r="21" spans="1:4" ht="15.4" customHeight="1" x14ac:dyDescent="0.25">
      <c r="A21" s="5"/>
      <c r="B21" s="5"/>
      <c r="C21" s="5"/>
      <c r="D21" s="5"/>
    </row>
    <row r="22" spans="1:4" ht="15.4" customHeight="1" x14ac:dyDescent="0.25">
      <c r="A22" s="5"/>
      <c r="B22" s="5"/>
      <c r="C22" s="5"/>
      <c r="D22" s="5"/>
    </row>
    <row r="23" spans="1:4" ht="15.4" customHeight="1" x14ac:dyDescent="0.25">
      <c r="A23" s="5"/>
      <c r="B23" s="5"/>
      <c r="C23" s="5"/>
      <c r="D23" s="5"/>
    </row>
    <row r="24" spans="1:4" ht="15.4" customHeight="1" x14ac:dyDescent="0.25">
      <c r="A24" s="5"/>
      <c r="B24" s="5"/>
      <c r="C24" s="5"/>
      <c r="D24" s="5"/>
    </row>
    <row r="25" spans="1:4" ht="15.4" customHeight="1" x14ac:dyDescent="0.25">
      <c r="A25" s="21" t="s">
        <v>17</v>
      </c>
      <c r="B25" s="14"/>
      <c r="C25" s="15"/>
      <c r="D25" s="27"/>
    </row>
    <row r="26" spans="1:4" ht="15.4" customHeight="1" x14ac:dyDescent="0.25">
      <c r="A26" s="5"/>
      <c r="B26" s="16"/>
      <c r="C26" s="17" t="s">
        <v>18</v>
      </c>
      <c r="D26" s="26" t="s">
        <v>19</v>
      </c>
    </row>
    <row r="27" spans="1:4" ht="29.25" customHeight="1" x14ac:dyDescent="0.25">
      <c r="A27" s="22" t="s">
        <v>20</v>
      </c>
      <c r="B27" s="14"/>
      <c r="C27" s="15"/>
      <c r="D27" s="28"/>
    </row>
    <row r="28" spans="1:4" ht="15.4" customHeight="1" x14ac:dyDescent="0.25">
      <c r="A28" s="18"/>
      <c r="B28" s="16"/>
      <c r="C28" s="17" t="s">
        <v>18</v>
      </c>
      <c r="D28" s="26" t="s">
        <v>19</v>
      </c>
    </row>
    <row r="29" spans="1:4" ht="30.2" customHeight="1" x14ac:dyDescent="0.25">
      <c r="A29" s="19"/>
      <c r="C29" s="20"/>
      <c r="D29" s="20"/>
    </row>
    <row r="30" spans="1:4" ht="14.85" customHeight="1" x14ac:dyDescent="0.25">
      <c r="A30" s="5"/>
      <c r="C30" s="5"/>
      <c r="D30" s="5"/>
    </row>
    <row r="31" spans="1:4" ht="14.85" customHeight="1" x14ac:dyDescent="0.25">
      <c r="A31" s="5"/>
      <c r="C31" s="5"/>
      <c r="D31" s="5"/>
    </row>
  </sheetData>
  <mergeCells count="9">
    <mergeCell ref="A10:D10"/>
    <mergeCell ref="B12:B14"/>
    <mergeCell ref="C12:C14"/>
    <mergeCell ref="D12:D14"/>
    <mergeCell ref="A1:D1"/>
    <mergeCell ref="A8:D8"/>
    <mergeCell ref="A4:D6"/>
    <mergeCell ref="A7:D7"/>
    <mergeCell ref="A9:D9"/>
  </mergeCells>
  <phoneticPr fontId="0" type="noConversion"/>
  <pageMargins left="0.9055118110236221" right="0.31496062992125984" top="0.55118110236220474" bottom="0.55118110236220474" header="0.31496062992125984" footer="0.31496062992125984"/>
  <pageSetup paperSize="9" orientation="portrait" errors="blank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D31"/>
  <sheetViews>
    <sheetView workbookViewId="0">
      <selection activeCell="A9" sqref="A9:D9"/>
    </sheetView>
  </sheetViews>
  <sheetFormatPr defaultColWidth="8.85546875" defaultRowHeight="15" x14ac:dyDescent="0.25"/>
  <cols>
    <col min="1" max="1" width="33.7109375" style="1" customWidth="1"/>
    <col min="2" max="2" width="8.7109375" style="1" customWidth="1"/>
    <col min="3" max="3" width="15.7109375" style="1" customWidth="1"/>
    <col min="4" max="4" width="16.5703125" style="1" customWidth="1"/>
    <col min="5" max="16384" width="8.85546875" style="1"/>
  </cols>
  <sheetData>
    <row r="1" spans="1:4" ht="40.700000000000003" customHeight="1" x14ac:dyDescent="0.25">
      <c r="A1" s="37" t="s">
        <v>0</v>
      </c>
      <c r="B1" s="37"/>
      <c r="C1" s="37"/>
      <c r="D1" s="37"/>
    </row>
    <row r="3" spans="1:4" ht="12.95" customHeight="1" x14ac:dyDescent="0.25">
      <c r="A3" s="2"/>
      <c r="B3" s="3"/>
      <c r="C3" s="4"/>
      <c r="D3" s="4"/>
    </row>
    <row r="4" spans="1:4" ht="12.4" customHeight="1" x14ac:dyDescent="0.25">
      <c r="A4" s="38" t="s">
        <v>1</v>
      </c>
      <c r="B4" s="38"/>
      <c r="C4" s="38"/>
      <c r="D4" s="38"/>
    </row>
    <row r="5" spans="1:4" ht="12.4" customHeight="1" x14ac:dyDescent="0.25">
      <c r="A5" s="38"/>
      <c r="B5" s="38"/>
      <c r="C5" s="38"/>
      <c r="D5" s="38"/>
    </row>
    <row r="6" spans="1:4" ht="12.4" customHeight="1" x14ac:dyDescent="0.25">
      <c r="A6" s="38"/>
      <c r="B6" s="38"/>
      <c r="C6" s="38"/>
      <c r="D6" s="38"/>
    </row>
    <row r="7" spans="1:4" ht="43.5" customHeight="1" x14ac:dyDescent="0.25">
      <c r="A7" s="39" t="s">
        <v>28</v>
      </c>
      <c r="B7" s="39"/>
      <c r="C7" s="39"/>
      <c r="D7" s="39"/>
    </row>
    <row r="8" spans="1:4" ht="12.95" customHeight="1" x14ac:dyDescent="0.25">
      <c r="A8" s="34" t="s">
        <v>2</v>
      </c>
      <c r="B8" s="34"/>
      <c r="C8" s="34"/>
      <c r="D8" s="34"/>
    </row>
    <row r="9" spans="1:4" ht="19.7" customHeight="1" x14ac:dyDescent="0.25">
      <c r="A9" s="40" t="s">
        <v>26</v>
      </c>
      <c r="B9" s="40"/>
      <c r="C9" s="40"/>
      <c r="D9" s="40"/>
    </row>
    <row r="10" spans="1:4" ht="12.95" customHeight="1" x14ac:dyDescent="0.25">
      <c r="A10" s="34" t="s">
        <v>3</v>
      </c>
      <c r="B10" s="34"/>
      <c r="C10" s="34"/>
      <c r="D10" s="34"/>
    </row>
    <row r="11" spans="1:4" ht="12.95" customHeight="1" thickBot="1" x14ac:dyDescent="0.3">
      <c r="A11" s="6"/>
      <c r="B11" s="7"/>
      <c r="C11" s="8"/>
      <c r="D11" s="8"/>
    </row>
    <row r="12" spans="1:4" ht="12.95" customHeight="1" thickBot="1" x14ac:dyDescent="0.3">
      <c r="A12" s="9"/>
      <c r="B12" s="35" t="s">
        <v>4</v>
      </c>
      <c r="C12" s="36" t="s">
        <v>23</v>
      </c>
      <c r="D12" s="36" t="s">
        <v>24</v>
      </c>
    </row>
    <row r="13" spans="1:4" ht="12.95" customHeight="1" thickBot="1" x14ac:dyDescent="0.3">
      <c r="A13" s="10" t="s">
        <v>5</v>
      </c>
      <c r="B13" s="35"/>
      <c r="C13" s="36"/>
      <c r="D13" s="36"/>
    </row>
    <row r="14" spans="1:4" ht="63.6" customHeight="1" thickBot="1" x14ac:dyDescent="0.3">
      <c r="A14" s="11" t="s">
        <v>6</v>
      </c>
      <c r="B14" s="35"/>
      <c r="C14" s="36"/>
      <c r="D14" s="36"/>
    </row>
    <row r="15" spans="1:4" ht="12.95" customHeight="1" thickBot="1" x14ac:dyDescent="0.3">
      <c r="A15" s="12">
        <v>1</v>
      </c>
      <c r="B15" s="13" t="s">
        <v>7</v>
      </c>
      <c r="C15" s="12">
        <v>3</v>
      </c>
      <c r="D15" s="12">
        <v>4</v>
      </c>
    </row>
    <row r="16" spans="1:4" ht="30.4" customHeight="1" thickBot="1" x14ac:dyDescent="0.3">
      <c r="A16" s="23" t="s">
        <v>8</v>
      </c>
      <c r="B16" s="24" t="s">
        <v>9</v>
      </c>
      <c r="C16" s="29">
        <f>C18+C19</f>
        <v>218620.79999999999</v>
      </c>
      <c r="D16" s="30">
        <f>D18+D19</f>
        <v>44849.399999999994</v>
      </c>
    </row>
    <row r="17" spans="1:4" ht="30.4" customHeight="1" thickBot="1" x14ac:dyDescent="0.3">
      <c r="A17" s="23" t="s">
        <v>10</v>
      </c>
      <c r="B17" s="24"/>
      <c r="C17" s="29"/>
      <c r="D17" s="30"/>
    </row>
    <row r="18" spans="1:4" ht="30.4" customHeight="1" thickBot="1" x14ac:dyDescent="0.3">
      <c r="A18" s="31" t="s">
        <v>11</v>
      </c>
      <c r="B18" s="24" t="s">
        <v>12</v>
      </c>
      <c r="C18" s="29">
        <v>167911.8</v>
      </c>
      <c r="D18" s="30">
        <v>32893.599999999999</v>
      </c>
    </row>
    <row r="19" spans="1:4" ht="30.4" customHeight="1" thickBot="1" x14ac:dyDescent="0.3">
      <c r="A19" s="32" t="s">
        <v>13</v>
      </c>
      <c r="B19" s="24" t="s">
        <v>14</v>
      </c>
      <c r="C19" s="29">
        <v>50709</v>
      </c>
      <c r="D19" s="30">
        <v>11955.8</v>
      </c>
    </row>
    <row r="20" spans="1:4" ht="34.700000000000003" customHeight="1" thickBot="1" x14ac:dyDescent="0.3">
      <c r="A20" s="25" t="s">
        <v>15</v>
      </c>
      <c r="B20" s="24" t="s">
        <v>16</v>
      </c>
      <c r="C20" s="29">
        <v>1125.19</v>
      </c>
      <c r="D20" s="30">
        <v>754.2</v>
      </c>
    </row>
    <row r="21" spans="1:4" ht="15.4" customHeight="1" x14ac:dyDescent="0.25">
      <c r="A21" s="5"/>
      <c r="B21" s="5"/>
      <c r="C21" s="5"/>
      <c r="D21" s="5"/>
    </row>
    <row r="22" spans="1:4" ht="15.4" customHeight="1" x14ac:dyDescent="0.25">
      <c r="A22" s="5"/>
      <c r="B22" s="5"/>
      <c r="C22" s="5"/>
      <c r="D22" s="5"/>
    </row>
    <row r="23" spans="1:4" ht="15.4" customHeight="1" x14ac:dyDescent="0.25">
      <c r="A23" s="5"/>
      <c r="B23" s="5"/>
      <c r="C23" s="5"/>
      <c r="D23" s="5"/>
    </row>
    <row r="24" spans="1:4" ht="15.4" customHeight="1" x14ac:dyDescent="0.25">
      <c r="A24" s="5"/>
      <c r="B24" s="5"/>
      <c r="C24" s="5"/>
      <c r="D24" s="5"/>
    </row>
    <row r="25" spans="1:4" ht="15.4" customHeight="1" x14ac:dyDescent="0.25">
      <c r="A25" s="21" t="s">
        <v>17</v>
      </c>
      <c r="B25" s="14"/>
      <c r="C25" s="15"/>
      <c r="D25" s="27"/>
    </row>
    <row r="26" spans="1:4" ht="15.4" customHeight="1" x14ac:dyDescent="0.25">
      <c r="A26" s="5"/>
      <c r="B26" s="16"/>
      <c r="C26" s="17" t="s">
        <v>18</v>
      </c>
      <c r="D26" s="26" t="s">
        <v>19</v>
      </c>
    </row>
    <row r="27" spans="1:4" ht="29.25" customHeight="1" x14ac:dyDescent="0.25">
      <c r="A27" s="22" t="s">
        <v>20</v>
      </c>
      <c r="B27" s="14"/>
      <c r="C27" s="15"/>
      <c r="D27" s="28"/>
    </row>
    <row r="28" spans="1:4" ht="15.4" customHeight="1" x14ac:dyDescent="0.25">
      <c r="A28" s="18"/>
      <c r="B28" s="16"/>
      <c r="C28" s="17" t="s">
        <v>18</v>
      </c>
      <c r="D28" s="26" t="s">
        <v>19</v>
      </c>
    </row>
    <row r="29" spans="1:4" ht="30.2" customHeight="1" x14ac:dyDescent="0.25">
      <c r="A29" s="19"/>
      <c r="C29" s="20"/>
      <c r="D29" s="20"/>
    </row>
    <row r="30" spans="1:4" ht="14.85" customHeight="1" x14ac:dyDescent="0.25">
      <c r="A30" s="5"/>
      <c r="C30" s="5"/>
      <c r="D30" s="5"/>
    </row>
    <row r="31" spans="1:4" ht="14.85" customHeight="1" x14ac:dyDescent="0.25">
      <c r="A31" s="5"/>
      <c r="C31" s="5"/>
      <c r="D31" s="5"/>
    </row>
  </sheetData>
  <mergeCells count="9">
    <mergeCell ref="B12:B14"/>
    <mergeCell ref="C12:C14"/>
    <mergeCell ref="D12:D14"/>
    <mergeCell ref="A1:D1"/>
    <mergeCell ref="A4:D6"/>
    <mergeCell ref="A7:D7"/>
    <mergeCell ref="A8:D8"/>
    <mergeCell ref="A9:D9"/>
    <mergeCell ref="A10:D10"/>
  </mergeCells>
  <pageMargins left="0.9055118110236221" right="0.31496062992125984" top="0.55118110236220474" bottom="0.55118110236220474" header="0.31496062992125984" footer="0.31496062992125984"/>
  <pageSetup paperSize="9" orientation="portrait" errors="blank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D31"/>
  <sheetViews>
    <sheetView workbookViewId="0">
      <selection activeCell="G21" sqref="G21"/>
    </sheetView>
  </sheetViews>
  <sheetFormatPr defaultColWidth="8.85546875" defaultRowHeight="15" x14ac:dyDescent="0.25"/>
  <cols>
    <col min="1" max="1" width="33.7109375" style="1" customWidth="1"/>
    <col min="2" max="2" width="8.7109375" style="1" customWidth="1"/>
    <col min="3" max="3" width="15.7109375" style="1" customWidth="1"/>
    <col min="4" max="4" width="16.5703125" style="1" customWidth="1"/>
    <col min="5" max="16384" width="8.85546875" style="1"/>
  </cols>
  <sheetData>
    <row r="1" spans="1:4" ht="40.700000000000003" customHeight="1" x14ac:dyDescent="0.25">
      <c r="A1" s="37" t="s">
        <v>0</v>
      </c>
      <c r="B1" s="37"/>
      <c r="C1" s="37"/>
      <c r="D1" s="37"/>
    </row>
    <row r="3" spans="1:4" ht="12.95" customHeight="1" x14ac:dyDescent="0.25">
      <c r="A3" s="2"/>
      <c r="B3" s="3"/>
      <c r="C3" s="4"/>
      <c r="D3" s="4"/>
    </row>
    <row r="4" spans="1:4" ht="12.4" customHeight="1" x14ac:dyDescent="0.25">
      <c r="A4" s="38" t="s">
        <v>1</v>
      </c>
      <c r="B4" s="38"/>
      <c r="C4" s="38"/>
      <c r="D4" s="38"/>
    </row>
    <row r="5" spans="1:4" ht="12.4" customHeight="1" x14ac:dyDescent="0.25">
      <c r="A5" s="38"/>
      <c r="B5" s="38"/>
      <c r="C5" s="38"/>
      <c r="D5" s="38"/>
    </row>
    <row r="6" spans="1:4" ht="12.4" customHeight="1" x14ac:dyDescent="0.25">
      <c r="A6" s="38"/>
      <c r="B6" s="38"/>
      <c r="C6" s="38"/>
      <c r="D6" s="38"/>
    </row>
    <row r="7" spans="1:4" ht="43.5" customHeight="1" x14ac:dyDescent="0.25">
      <c r="A7" s="39" t="s">
        <v>29</v>
      </c>
      <c r="B7" s="39"/>
      <c r="C7" s="39"/>
      <c r="D7" s="39"/>
    </row>
    <row r="8" spans="1:4" ht="12.95" customHeight="1" x14ac:dyDescent="0.25">
      <c r="A8" s="34" t="s">
        <v>2</v>
      </c>
      <c r="B8" s="34"/>
      <c r="C8" s="34"/>
      <c r="D8" s="34"/>
    </row>
    <row r="9" spans="1:4" ht="19.7" customHeight="1" x14ac:dyDescent="0.25">
      <c r="A9" s="40" t="s">
        <v>26</v>
      </c>
      <c r="B9" s="40"/>
      <c r="C9" s="40"/>
      <c r="D9" s="40"/>
    </row>
    <row r="10" spans="1:4" ht="12.95" customHeight="1" x14ac:dyDescent="0.25">
      <c r="A10" s="34" t="s">
        <v>3</v>
      </c>
      <c r="B10" s="34"/>
      <c r="C10" s="34"/>
      <c r="D10" s="34"/>
    </row>
    <row r="11" spans="1:4" ht="12.95" customHeight="1" thickBot="1" x14ac:dyDescent="0.3">
      <c r="A11" s="6"/>
      <c r="B11" s="7"/>
      <c r="C11" s="8"/>
      <c r="D11" s="8"/>
    </row>
    <row r="12" spans="1:4" ht="12.95" customHeight="1" thickBot="1" x14ac:dyDescent="0.3">
      <c r="A12" s="9"/>
      <c r="B12" s="35" t="s">
        <v>4</v>
      </c>
      <c r="C12" s="36" t="s">
        <v>23</v>
      </c>
      <c r="D12" s="36" t="s">
        <v>24</v>
      </c>
    </row>
    <row r="13" spans="1:4" ht="12.95" customHeight="1" thickBot="1" x14ac:dyDescent="0.3">
      <c r="A13" s="10" t="s">
        <v>5</v>
      </c>
      <c r="B13" s="35"/>
      <c r="C13" s="36"/>
      <c r="D13" s="36"/>
    </row>
    <row r="14" spans="1:4" ht="63.6" customHeight="1" thickBot="1" x14ac:dyDescent="0.3">
      <c r="A14" s="11" t="s">
        <v>6</v>
      </c>
      <c r="B14" s="35"/>
      <c r="C14" s="36"/>
      <c r="D14" s="36"/>
    </row>
    <row r="15" spans="1:4" ht="12.95" customHeight="1" thickBot="1" x14ac:dyDescent="0.3">
      <c r="A15" s="12">
        <v>1</v>
      </c>
      <c r="B15" s="13" t="s">
        <v>7</v>
      </c>
      <c r="C15" s="12">
        <v>3</v>
      </c>
      <c r="D15" s="12">
        <v>4</v>
      </c>
    </row>
    <row r="16" spans="1:4" ht="30.4" customHeight="1" thickBot="1" x14ac:dyDescent="0.3">
      <c r="A16" s="23" t="s">
        <v>8</v>
      </c>
      <c r="B16" s="24" t="s">
        <v>9</v>
      </c>
      <c r="C16" s="29">
        <f>C18+C19</f>
        <v>36681</v>
      </c>
      <c r="D16" s="30">
        <f>D18+D19</f>
        <v>7758.6</v>
      </c>
    </row>
    <row r="17" spans="1:4" ht="30.4" customHeight="1" thickBot="1" x14ac:dyDescent="0.3">
      <c r="A17" s="23" t="s">
        <v>10</v>
      </c>
      <c r="B17" s="24"/>
      <c r="C17" s="29"/>
      <c r="D17" s="30"/>
    </row>
    <row r="18" spans="1:4" ht="30.4" customHeight="1" thickBot="1" x14ac:dyDescent="0.3">
      <c r="A18" s="31" t="s">
        <v>11</v>
      </c>
      <c r="B18" s="24" t="s">
        <v>12</v>
      </c>
      <c r="C18" s="29">
        <v>28200</v>
      </c>
      <c r="D18" s="30">
        <v>5617.3</v>
      </c>
    </row>
    <row r="19" spans="1:4" ht="30.4" customHeight="1" thickBot="1" x14ac:dyDescent="0.3">
      <c r="A19" s="32" t="s">
        <v>13</v>
      </c>
      <c r="B19" s="24" t="s">
        <v>14</v>
      </c>
      <c r="C19" s="29">
        <v>8481</v>
      </c>
      <c r="D19" s="30">
        <v>2141.3000000000002</v>
      </c>
    </row>
    <row r="20" spans="1:4" ht="34.700000000000003" customHeight="1" thickBot="1" x14ac:dyDescent="0.3">
      <c r="A20" s="25" t="s">
        <v>15</v>
      </c>
      <c r="B20" s="24" t="s">
        <v>16</v>
      </c>
      <c r="C20" s="29">
        <v>296.44</v>
      </c>
      <c r="D20" s="30">
        <v>163.9</v>
      </c>
    </row>
    <row r="21" spans="1:4" ht="15.4" customHeight="1" x14ac:dyDescent="0.25">
      <c r="A21" s="5"/>
      <c r="B21" s="5"/>
      <c r="C21" s="5"/>
      <c r="D21" s="5"/>
    </row>
    <row r="22" spans="1:4" ht="15.4" customHeight="1" x14ac:dyDescent="0.25">
      <c r="A22" s="5"/>
      <c r="B22" s="5"/>
      <c r="C22" s="5"/>
      <c r="D22" s="5"/>
    </row>
    <row r="23" spans="1:4" ht="15.4" customHeight="1" x14ac:dyDescent="0.25">
      <c r="A23" s="5"/>
      <c r="B23" s="5"/>
      <c r="C23" s="5"/>
      <c r="D23" s="5"/>
    </row>
    <row r="24" spans="1:4" ht="15.4" customHeight="1" x14ac:dyDescent="0.25">
      <c r="A24" s="5"/>
      <c r="B24" s="5"/>
      <c r="C24" s="5"/>
      <c r="D24" s="5"/>
    </row>
    <row r="25" spans="1:4" ht="15.4" customHeight="1" x14ac:dyDescent="0.25">
      <c r="A25" s="21" t="s">
        <v>17</v>
      </c>
      <c r="B25" s="14"/>
      <c r="C25" s="15"/>
      <c r="D25" s="27"/>
    </row>
    <row r="26" spans="1:4" ht="15.4" customHeight="1" x14ac:dyDescent="0.25">
      <c r="A26" s="5"/>
      <c r="B26" s="16"/>
      <c r="C26" s="17" t="s">
        <v>18</v>
      </c>
      <c r="D26" s="26" t="s">
        <v>19</v>
      </c>
    </row>
    <row r="27" spans="1:4" ht="29.25" customHeight="1" x14ac:dyDescent="0.25">
      <c r="A27" s="22" t="s">
        <v>20</v>
      </c>
      <c r="B27" s="14"/>
      <c r="C27" s="15"/>
      <c r="D27" s="28"/>
    </row>
    <row r="28" spans="1:4" ht="15.4" customHeight="1" x14ac:dyDescent="0.25">
      <c r="A28" s="18"/>
      <c r="B28" s="16"/>
      <c r="C28" s="17" t="s">
        <v>18</v>
      </c>
      <c r="D28" s="26" t="s">
        <v>19</v>
      </c>
    </row>
    <row r="29" spans="1:4" ht="30.2" customHeight="1" x14ac:dyDescent="0.25">
      <c r="A29" s="19"/>
      <c r="C29" s="20"/>
      <c r="D29" s="20"/>
    </row>
    <row r="30" spans="1:4" ht="14.85" customHeight="1" x14ac:dyDescent="0.25">
      <c r="A30" s="5"/>
      <c r="C30" s="5"/>
      <c r="D30" s="5"/>
    </row>
    <row r="31" spans="1:4" ht="14.85" customHeight="1" x14ac:dyDescent="0.25">
      <c r="A31" s="5"/>
      <c r="C31" s="5"/>
      <c r="D31" s="5"/>
    </row>
  </sheetData>
  <mergeCells count="9">
    <mergeCell ref="B12:B14"/>
    <mergeCell ref="C12:C14"/>
    <mergeCell ref="D12:D14"/>
    <mergeCell ref="A1:D1"/>
    <mergeCell ref="A4:D6"/>
    <mergeCell ref="A7:D7"/>
    <mergeCell ref="A8:D8"/>
    <mergeCell ref="A9:D9"/>
    <mergeCell ref="A10:D10"/>
  </mergeCells>
  <pageMargins left="0.9055118110236221" right="0.31496062992125984" top="0.55118110236220474" bottom="0.55118110236220474" header="0.31496062992125984" footer="0.31496062992125984"/>
  <pageSetup paperSize="9" orientation="portrait" errors="blank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D31"/>
  <sheetViews>
    <sheetView topLeftCell="A4" workbookViewId="0">
      <selection activeCell="G21" sqref="G21"/>
    </sheetView>
  </sheetViews>
  <sheetFormatPr defaultColWidth="8.85546875" defaultRowHeight="15" x14ac:dyDescent="0.25"/>
  <cols>
    <col min="1" max="1" width="33.7109375" style="1" customWidth="1"/>
    <col min="2" max="2" width="8.7109375" style="1" customWidth="1"/>
    <col min="3" max="3" width="15.7109375" style="1" customWidth="1"/>
    <col min="4" max="4" width="16.5703125" style="1" customWidth="1"/>
    <col min="5" max="16384" width="8.85546875" style="1"/>
  </cols>
  <sheetData>
    <row r="1" spans="1:4" ht="40.700000000000003" customHeight="1" x14ac:dyDescent="0.25">
      <c r="A1" s="37" t="s">
        <v>0</v>
      </c>
      <c r="B1" s="37"/>
      <c r="C1" s="37"/>
      <c r="D1" s="37"/>
    </row>
    <row r="3" spans="1:4" ht="12.95" customHeight="1" x14ac:dyDescent="0.25">
      <c r="A3" s="2"/>
      <c r="B3" s="3"/>
      <c r="C3" s="4"/>
      <c r="D3" s="4"/>
    </row>
    <row r="4" spans="1:4" ht="12.4" customHeight="1" x14ac:dyDescent="0.25">
      <c r="A4" s="38" t="s">
        <v>1</v>
      </c>
      <c r="B4" s="38"/>
      <c r="C4" s="38"/>
      <c r="D4" s="38"/>
    </row>
    <row r="5" spans="1:4" ht="12.4" customHeight="1" x14ac:dyDescent="0.25">
      <c r="A5" s="38"/>
      <c r="B5" s="38"/>
      <c r="C5" s="38"/>
      <c r="D5" s="38"/>
    </row>
    <row r="6" spans="1:4" ht="12.4" customHeight="1" x14ac:dyDescent="0.25">
      <c r="A6" s="38"/>
      <c r="B6" s="38"/>
      <c r="C6" s="38"/>
      <c r="D6" s="38"/>
    </row>
    <row r="7" spans="1:4" ht="43.5" customHeight="1" x14ac:dyDescent="0.25">
      <c r="A7" s="39" t="s">
        <v>31</v>
      </c>
      <c r="B7" s="39"/>
      <c r="C7" s="39"/>
      <c r="D7" s="39"/>
    </row>
    <row r="8" spans="1:4" ht="12.95" customHeight="1" x14ac:dyDescent="0.25">
      <c r="A8" s="34" t="s">
        <v>2</v>
      </c>
      <c r="B8" s="34"/>
      <c r="C8" s="34"/>
      <c r="D8" s="34"/>
    </row>
    <row r="9" spans="1:4" ht="19.7" customHeight="1" x14ac:dyDescent="0.25">
      <c r="A9" s="40" t="s">
        <v>26</v>
      </c>
      <c r="B9" s="40"/>
      <c r="C9" s="40"/>
      <c r="D9" s="40"/>
    </row>
    <row r="10" spans="1:4" ht="12.95" customHeight="1" x14ac:dyDescent="0.25">
      <c r="A10" s="34" t="s">
        <v>3</v>
      </c>
      <c r="B10" s="34"/>
      <c r="C10" s="34"/>
      <c r="D10" s="34"/>
    </row>
    <row r="11" spans="1:4" ht="12.95" customHeight="1" thickBot="1" x14ac:dyDescent="0.3">
      <c r="A11" s="6"/>
      <c r="B11" s="7"/>
      <c r="C11" s="8"/>
      <c r="D11" s="8"/>
    </row>
    <row r="12" spans="1:4" ht="12.95" customHeight="1" thickBot="1" x14ac:dyDescent="0.3">
      <c r="A12" s="9"/>
      <c r="B12" s="35" t="s">
        <v>4</v>
      </c>
      <c r="C12" s="36" t="s">
        <v>23</v>
      </c>
      <c r="D12" s="36" t="s">
        <v>24</v>
      </c>
    </row>
    <row r="13" spans="1:4" ht="12.95" customHeight="1" thickBot="1" x14ac:dyDescent="0.3">
      <c r="A13" s="10" t="s">
        <v>5</v>
      </c>
      <c r="B13" s="35"/>
      <c r="C13" s="36"/>
      <c r="D13" s="36"/>
    </row>
    <row r="14" spans="1:4" ht="63.6" customHeight="1" thickBot="1" x14ac:dyDescent="0.3">
      <c r="A14" s="11" t="s">
        <v>6</v>
      </c>
      <c r="B14" s="35"/>
      <c r="C14" s="36"/>
      <c r="D14" s="36"/>
    </row>
    <row r="15" spans="1:4" ht="12.95" customHeight="1" thickBot="1" x14ac:dyDescent="0.3">
      <c r="A15" s="12">
        <v>1</v>
      </c>
      <c r="B15" s="13" t="s">
        <v>7</v>
      </c>
      <c r="C15" s="12">
        <v>3</v>
      </c>
      <c r="D15" s="12">
        <v>4</v>
      </c>
    </row>
    <row r="16" spans="1:4" ht="30.4" customHeight="1" thickBot="1" x14ac:dyDescent="0.3">
      <c r="A16" s="23" t="s">
        <v>8</v>
      </c>
      <c r="B16" s="24" t="s">
        <v>9</v>
      </c>
      <c r="C16" s="29">
        <f>C18+C19</f>
        <v>40525.1</v>
      </c>
      <c r="D16" s="30">
        <f>D18+D19</f>
        <v>8575.1</v>
      </c>
    </row>
    <row r="17" spans="1:4" ht="30.4" customHeight="1" thickBot="1" x14ac:dyDescent="0.3">
      <c r="A17" s="23" t="s">
        <v>10</v>
      </c>
      <c r="B17" s="24"/>
      <c r="C17" s="29"/>
      <c r="D17" s="30"/>
    </row>
    <row r="18" spans="1:4" ht="30.4" customHeight="1" thickBot="1" x14ac:dyDescent="0.3">
      <c r="A18" s="31" t="s">
        <v>11</v>
      </c>
      <c r="B18" s="24" t="s">
        <v>12</v>
      </c>
      <c r="C18" s="29">
        <v>31124.2</v>
      </c>
      <c r="D18" s="30">
        <v>6318.8</v>
      </c>
    </row>
    <row r="19" spans="1:4" ht="30.4" customHeight="1" thickBot="1" x14ac:dyDescent="0.3">
      <c r="A19" s="32" t="s">
        <v>13</v>
      </c>
      <c r="B19" s="24" t="s">
        <v>14</v>
      </c>
      <c r="C19" s="29">
        <v>9400.9</v>
      </c>
      <c r="D19" s="30">
        <v>2256.3000000000002</v>
      </c>
    </row>
    <row r="20" spans="1:4" ht="34.700000000000003" customHeight="1" thickBot="1" x14ac:dyDescent="0.3">
      <c r="A20" s="25" t="s">
        <v>15</v>
      </c>
      <c r="B20" s="24" t="s">
        <v>16</v>
      </c>
      <c r="C20" s="29">
        <v>262.52999999999997</v>
      </c>
      <c r="D20" s="30">
        <v>210.17</v>
      </c>
    </row>
    <row r="21" spans="1:4" ht="15.4" customHeight="1" x14ac:dyDescent="0.25">
      <c r="A21" s="5"/>
      <c r="B21" s="5"/>
      <c r="C21" s="5"/>
      <c r="D21" s="5"/>
    </row>
    <row r="22" spans="1:4" ht="15.4" customHeight="1" x14ac:dyDescent="0.25">
      <c r="A22" s="5"/>
      <c r="B22" s="5"/>
      <c r="C22" s="5"/>
      <c r="D22" s="5"/>
    </row>
    <row r="23" spans="1:4" ht="15.4" customHeight="1" x14ac:dyDescent="0.25">
      <c r="A23" s="5"/>
      <c r="B23" s="5"/>
      <c r="C23" s="5"/>
      <c r="D23" s="5"/>
    </row>
    <row r="24" spans="1:4" ht="15.4" customHeight="1" x14ac:dyDescent="0.25">
      <c r="A24" s="5"/>
      <c r="B24" s="5"/>
      <c r="C24" s="5"/>
      <c r="D24" s="5"/>
    </row>
    <row r="25" spans="1:4" ht="15.4" customHeight="1" x14ac:dyDescent="0.25">
      <c r="A25" s="21" t="s">
        <v>17</v>
      </c>
      <c r="B25" s="14"/>
      <c r="C25" s="15"/>
      <c r="D25" s="27"/>
    </row>
    <row r="26" spans="1:4" ht="15.4" customHeight="1" x14ac:dyDescent="0.25">
      <c r="A26" s="5"/>
      <c r="B26" s="16"/>
      <c r="C26" s="17" t="s">
        <v>18</v>
      </c>
      <c r="D26" s="26" t="s">
        <v>19</v>
      </c>
    </row>
    <row r="27" spans="1:4" ht="29.25" customHeight="1" x14ac:dyDescent="0.25">
      <c r="A27" s="22" t="s">
        <v>20</v>
      </c>
      <c r="B27" s="14"/>
      <c r="C27" s="15"/>
      <c r="D27" s="28"/>
    </row>
    <row r="28" spans="1:4" ht="15.4" customHeight="1" x14ac:dyDescent="0.25">
      <c r="A28" s="18"/>
      <c r="B28" s="16"/>
      <c r="C28" s="17" t="s">
        <v>18</v>
      </c>
      <c r="D28" s="26" t="s">
        <v>19</v>
      </c>
    </row>
    <row r="29" spans="1:4" ht="30.2" customHeight="1" x14ac:dyDescent="0.25">
      <c r="A29" s="19"/>
      <c r="C29" s="20"/>
      <c r="D29" s="20"/>
    </row>
    <row r="30" spans="1:4" ht="14.85" customHeight="1" x14ac:dyDescent="0.25">
      <c r="A30" s="5"/>
      <c r="C30" s="5"/>
      <c r="D30" s="5"/>
    </row>
    <row r="31" spans="1:4" ht="14.85" customHeight="1" x14ac:dyDescent="0.25">
      <c r="A31" s="5"/>
      <c r="C31" s="5"/>
      <c r="D31" s="5"/>
    </row>
  </sheetData>
  <mergeCells count="9">
    <mergeCell ref="B12:B14"/>
    <mergeCell ref="C12:C14"/>
    <mergeCell ref="D12:D14"/>
    <mergeCell ref="A1:D1"/>
    <mergeCell ref="A4:D6"/>
    <mergeCell ref="A7:D7"/>
    <mergeCell ref="A8:D8"/>
    <mergeCell ref="A9:D9"/>
    <mergeCell ref="A10:D10"/>
  </mergeCells>
  <pageMargins left="0.9055118110236221" right="0.31496062992125984" top="0.55118110236220474" bottom="0.55118110236220474" header="0.31496062992125984" footer="0.31496062992125984"/>
  <pageSetup paperSize="9" orientation="portrait" errors="blank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D31"/>
  <sheetViews>
    <sheetView workbookViewId="0">
      <selection activeCell="A28" sqref="A28"/>
    </sheetView>
  </sheetViews>
  <sheetFormatPr defaultColWidth="8.85546875" defaultRowHeight="15" x14ac:dyDescent="0.25"/>
  <cols>
    <col min="1" max="1" width="33.7109375" style="1" customWidth="1"/>
    <col min="2" max="2" width="8.7109375" style="1" customWidth="1"/>
    <col min="3" max="3" width="15.7109375" style="1" customWidth="1"/>
    <col min="4" max="4" width="16.5703125" style="1" customWidth="1"/>
    <col min="5" max="16384" width="8.85546875" style="1"/>
  </cols>
  <sheetData>
    <row r="1" spans="1:4" ht="40.700000000000003" customHeight="1" x14ac:dyDescent="0.25">
      <c r="A1" s="37" t="s">
        <v>0</v>
      </c>
      <c r="B1" s="37"/>
      <c r="C1" s="37"/>
      <c r="D1" s="37"/>
    </row>
    <row r="3" spans="1:4" ht="12.95" customHeight="1" x14ac:dyDescent="0.25">
      <c r="A3" s="2"/>
      <c r="B3" s="3"/>
      <c r="C3" s="4"/>
      <c r="D3" s="4"/>
    </row>
    <row r="4" spans="1:4" ht="12.4" customHeight="1" x14ac:dyDescent="0.25">
      <c r="A4" s="38" t="s">
        <v>1</v>
      </c>
      <c r="B4" s="38"/>
      <c r="C4" s="38"/>
      <c r="D4" s="38"/>
    </row>
    <row r="5" spans="1:4" ht="12.4" customHeight="1" x14ac:dyDescent="0.25">
      <c r="A5" s="38"/>
      <c r="B5" s="38"/>
      <c r="C5" s="38"/>
      <c r="D5" s="38"/>
    </row>
    <row r="6" spans="1:4" ht="12.4" customHeight="1" x14ac:dyDescent="0.25">
      <c r="A6" s="38"/>
      <c r="B6" s="38"/>
      <c r="C6" s="38"/>
      <c r="D6" s="38"/>
    </row>
    <row r="7" spans="1:4" ht="43.5" customHeight="1" x14ac:dyDescent="0.25">
      <c r="A7" s="39" t="s">
        <v>28</v>
      </c>
      <c r="B7" s="39"/>
      <c r="C7" s="39"/>
      <c r="D7" s="39"/>
    </row>
    <row r="8" spans="1:4" ht="12.95" customHeight="1" x14ac:dyDescent="0.25">
      <c r="A8" s="34" t="s">
        <v>2</v>
      </c>
      <c r="B8" s="34"/>
      <c r="C8" s="34"/>
      <c r="D8" s="34"/>
    </row>
    <row r="9" spans="1:4" ht="19.7" customHeight="1" x14ac:dyDescent="0.25">
      <c r="A9" s="40" t="s">
        <v>27</v>
      </c>
      <c r="B9" s="40"/>
      <c r="C9" s="40"/>
      <c r="D9" s="40"/>
    </row>
    <row r="10" spans="1:4" ht="12.95" customHeight="1" x14ac:dyDescent="0.25">
      <c r="A10" s="34" t="s">
        <v>3</v>
      </c>
      <c r="B10" s="34"/>
      <c r="C10" s="34"/>
      <c r="D10" s="34"/>
    </row>
    <row r="11" spans="1:4" ht="12.95" customHeight="1" thickBot="1" x14ac:dyDescent="0.3">
      <c r="A11" s="6"/>
      <c r="B11" s="7"/>
      <c r="C11" s="8"/>
      <c r="D11" s="8"/>
    </row>
    <row r="12" spans="1:4" ht="12.95" customHeight="1" thickBot="1" x14ac:dyDescent="0.3">
      <c r="A12" s="9"/>
      <c r="B12" s="35" t="s">
        <v>4</v>
      </c>
      <c r="C12" s="36" t="s">
        <v>23</v>
      </c>
      <c r="D12" s="36" t="s">
        <v>24</v>
      </c>
    </row>
    <row r="13" spans="1:4" ht="12.95" customHeight="1" thickBot="1" x14ac:dyDescent="0.3">
      <c r="A13" s="10" t="s">
        <v>5</v>
      </c>
      <c r="B13" s="35"/>
      <c r="C13" s="36"/>
      <c r="D13" s="36"/>
    </row>
    <row r="14" spans="1:4" ht="63.6" customHeight="1" thickBot="1" x14ac:dyDescent="0.3">
      <c r="A14" s="11" t="s">
        <v>6</v>
      </c>
      <c r="B14" s="35"/>
      <c r="C14" s="36"/>
      <c r="D14" s="36"/>
    </row>
    <row r="15" spans="1:4" ht="12.95" customHeight="1" thickBot="1" x14ac:dyDescent="0.3">
      <c r="A15" s="12">
        <v>1</v>
      </c>
      <c r="B15" s="13" t="s">
        <v>7</v>
      </c>
      <c r="C15" s="12">
        <v>3</v>
      </c>
      <c r="D15" s="12">
        <v>4</v>
      </c>
    </row>
    <row r="16" spans="1:4" ht="49.5" customHeight="1" thickBot="1" x14ac:dyDescent="0.3">
      <c r="A16" s="23" t="s">
        <v>8</v>
      </c>
      <c r="B16" s="24" t="s">
        <v>9</v>
      </c>
      <c r="C16" s="29">
        <f>C18+C19</f>
        <v>217611.8</v>
      </c>
      <c r="D16" s="30">
        <f>D18+D19</f>
        <v>119571.7</v>
      </c>
    </row>
    <row r="17" spans="1:4" ht="30.4" customHeight="1" thickBot="1" x14ac:dyDescent="0.3">
      <c r="A17" s="23" t="s">
        <v>10</v>
      </c>
      <c r="B17" s="24"/>
      <c r="C17" s="29"/>
      <c r="D17" s="30"/>
    </row>
    <row r="18" spans="1:4" ht="30.4" customHeight="1" thickBot="1" x14ac:dyDescent="0.3">
      <c r="A18" s="31" t="s">
        <v>11</v>
      </c>
      <c r="B18" s="24" t="s">
        <v>12</v>
      </c>
      <c r="C18" s="29">
        <v>168295.8</v>
      </c>
      <c r="D18" s="30">
        <v>93191.2</v>
      </c>
    </row>
    <row r="19" spans="1:4" ht="30.4" customHeight="1" thickBot="1" x14ac:dyDescent="0.3">
      <c r="A19" s="32" t="s">
        <v>13</v>
      </c>
      <c r="B19" s="24" t="s">
        <v>14</v>
      </c>
      <c r="C19" s="29">
        <v>49316</v>
      </c>
      <c r="D19" s="30">
        <v>26380.5</v>
      </c>
    </row>
    <row r="20" spans="1:4" ht="34.700000000000003" customHeight="1" thickBot="1" x14ac:dyDescent="0.3">
      <c r="A20" s="25" t="s">
        <v>15</v>
      </c>
      <c r="B20" s="24" t="s">
        <v>16</v>
      </c>
      <c r="C20" s="29">
        <v>1125.19</v>
      </c>
      <c r="D20" s="30">
        <v>746.4</v>
      </c>
    </row>
    <row r="21" spans="1:4" ht="15.4" customHeight="1" x14ac:dyDescent="0.25">
      <c r="A21" s="5"/>
      <c r="B21" s="5"/>
      <c r="C21" s="5"/>
      <c r="D21" s="5"/>
    </row>
    <row r="22" spans="1:4" ht="15.4" customHeight="1" x14ac:dyDescent="0.25">
      <c r="A22" s="5"/>
      <c r="B22" s="5"/>
      <c r="C22" s="5"/>
      <c r="D22" s="5"/>
    </row>
    <row r="23" spans="1:4" ht="15.4" customHeight="1" x14ac:dyDescent="0.25">
      <c r="A23" s="5"/>
      <c r="B23" s="5"/>
      <c r="C23" s="5"/>
      <c r="D23" s="5"/>
    </row>
    <row r="24" spans="1:4" ht="15.4" customHeight="1" x14ac:dyDescent="0.25">
      <c r="A24" s="5"/>
      <c r="B24" s="5"/>
      <c r="C24" s="5"/>
      <c r="D24" s="5"/>
    </row>
    <row r="25" spans="1:4" ht="15.4" customHeight="1" x14ac:dyDescent="0.25">
      <c r="A25" s="21" t="s">
        <v>17</v>
      </c>
      <c r="B25" s="14"/>
      <c r="C25" s="15"/>
      <c r="D25" s="27"/>
    </row>
    <row r="26" spans="1:4" ht="15.4" customHeight="1" x14ac:dyDescent="0.25">
      <c r="A26" s="5"/>
      <c r="B26" s="16"/>
      <c r="C26" s="17" t="s">
        <v>18</v>
      </c>
      <c r="D26" s="26" t="s">
        <v>19</v>
      </c>
    </row>
    <row r="27" spans="1:4" ht="29.25" customHeight="1" x14ac:dyDescent="0.25">
      <c r="A27" s="22" t="s">
        <v>20</v>
      </c>
      <c r="B27" s="14"/>
      <c r="C27" s="15"/>
      <c r="D27" s="28"/>
    </row>
    <row r="28" spans="1:4" ht="15.4" customHeight="1" x14ac:dyDescent="0.25">
      <c r="A28" s="18"/>
      <c r="B28" s="16"/>
      <c r="C28" s="17" t="s">
        <v>18</v>
      </c>
      <c r="D28" s="26" t="s">
        <v>19</v>
      </c>
    </row>
    <row r="29" spans="1:4" ht="30.2" customHeight="1" x14ac:dyDescent="0.25">
      <c r="A29" s="19"/>
      <c r="C29" s="20"/>
      <c r="D29" s="20"/>
    </row>
    <row r="30" spans="1:4" ht="14.85" customHeight="1" x14ac:dyDescent="0.25">
      <c r="A30" s="5"/>
      <c r="C30" s="5"/>
      <c r="D30" s="5"/>
    </row>
    <row r="31" spans="1:4" ht="14.85" customHeight="1" x14ac:dyDescent="0.25">
      <c r="A31" s="5"/>
      <c r="C31" s="5"/>
      <c r="D31" s="5"/>
    </row>
  </sheetData>
  <mergeCells count="9">
    <mergeCell ref="B12:B14"/>
    <mergeCell ref="C12:C14"/>
    <mergeCell ref="D12:D14"/>
    <mergeCell ref="A1:D1"/>
    <mergeCell ref="A4:D6"/>
    <mergeCell ref="A7:D7"/>
    <mergeCell ref="A8:D8"/>
    <mergeCell ref="A9:D9"/>
    <mergeCell ref="A10:D10"/>
  </mergeCells>
  <pageMargins left="0.9055118110236221" right="0.31496062992125984" top="0.55118110236220474" bottom="0.55118110236220474" header="0.31496062992125984" footer="0.31496062992125984"/>
  <pageSetup paperSize="9" orientation="portrait" errors="blank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D31"/>
  <sheetViews>
    <sheetView workbookViewId="0">
      <selection activeCell="J16" sqref="J16"/>
    </sheetView>
  </sheetViews>
  <sheetFormatPr defaultColWidth="8.85546875" defaultRowHeight="15" x14ac:dyDescent="0.25"/>
  <cols>
    <col min="1" max="1" width="33.7109375" style="1" customWidth="1"/>
    <col min="2" max="2" width="8.7109375" style="1" customWidth="1"/>
    <col min="3" max="3" width="15.7109375" style="1" customWidth="1"/>
    <col min="4" max="4" width="16.5703125" style="1" customWidth="1"/>
    <col min="5" max="16384" width="8.85546875" style="1"/>
  </cols>
  <sheetData>
    <row r="1" spans="1:4" ht="40.700000000000003" customHeight="1" x14ac:dyDescent="0.25">
      <c r="A1" s="37" t="s">
        <v>0</v>
      </c>
      <c r="B1" s="37"/>
      <c r="C1" s="37"/>
      <c r="D1" s="37"/>
    </row>
    <row r="3" spans="1:4" ht="12.95" customHeight="1" x14ac:dyDescent="0.25">
      <c r="A3" s="2"/>
      <c r="B3" s="3"/>
      <c r="C3" s="4"/>
      <c r="D3" s="4"/>
    </row>
    <row r="4" spans="1:4" ht="12.4" customHeight="1" x14ac:dyDescent="0.25">
      <c r="A4" s="38" t="s">
        <v>1</v>
      </c>
      <c r="B4" s="38"/>
      <c r="C4" s="38"/>
      <c r="D4" s="38"/>
    </row>
    <row r="5" spans="1:4" ht="12.4" customHeight="1" x14ac:dyDescent="0.25">
      <c r="A5" s="38"/>
      <c r="B5" s="38"/>
      <c r="C5" s="38"/>
      <c r="D5" s="38"/>
    </row>
    <row r="6" spans="1:4" ht="12.4" customHeight="1" x14ac:dyDescent="0.25">
      <c r="A6" s="38"/>
      <c r="B6" s="38"/>
      <c r="C6" s="38"/>
      <c r="D6" s="38"/>
    </row>
    <row r="7" spans="1:4" ht="43.5" customHeight="1" x14ac:dyDescent="0.25">
      <c r="A7" s="39" t="s">
        <v>29</v>
      </c>
      <c r="B7" s="39"/>
      <c r="C7" s="39"/>
      <c r="D7" s="39"/>
    </row>
    <row r="8" spans="1:4" ht="12.95" customHeight="1" x14ac:dyDescent="0.25">
      <c r="A8" s="34" t="s">
        <v>2</v>
      </c>
      <c r="B8" s="34"/>
      <c r="C8" s="34"/>
      <c r="D8" s="34"/>
    </row>
    <row r="9" spans="1:4" ht="19.7" customHeight="1" x14ac:dyDescent="0.25">
      <c r="A9" s="40" t="s">
        <v>27</v>
      </c>
      <c r="B9" s="40"/>
      <c r="C9" s="40"/>
      <c r="D9" s="40"/>
    </row>
    <row r="10" spans="1:4" ht="12.95" customHeight="1" x14ac:dyDescent="0.25">
      <c r="A10" s="34" t="s">
        <v>3</v>
      </c>
      <c r="B10" s="34"/>
      <c r="C10" s="34"/>
      <c r="D10" s="34"/>
    </row>
    <row r="11" spans="1:4" ht="12.95" customHeight="1" thickBot="1" x14ac:dyDescent="0.3">
      <c r="A11" s="6"/>
      <c r="B11" s="7"/>
      <c r="C11" s="8"/>
      <c r="D11" s="8"/>
    </row>
    <row r="12" spans="1:4" ht="12.95" customHeight="1" thickBot="1" x14ac:dyDescent="0.3">
      <c r="A12" s="9"/>
      <c r="B12" s="35" t="s">
        <v>4</v>
      </c>
      <c r="C12" s="36" t="s">
        <v>23</v>
      </c>
      <c r="D12" s="36" t="s">
        <v>24</v>
      </c>
    </row>
    <row r="13" spans="1:4" ht="12.95" customHeight="1" thickBot="1" x14ac:dyDescent="0.3">
      <c r="A13" s="10" t="s">
        <v>5</v>
      </c>
      <c r="B13" s="35"/>
      <c r="C13" s="36"/>
      <c r="D13" s="36"/>
    </row>
    <row r="14" spans="1:4" ht="63.6" customHeight="1" thickBot="1" x14ac:dyDescent="0.3">
      <c r="A14" s="11" t="s">
        <v>6</v>
      </c>
      <c r="B14" s="35"/>
      <c r="C14" s="36"/>
      <c r="D14" s="36"/>
    </row>
    <row r="15" spans="1:4" ht="12.95" customHeight="1" thickBot="1" x14ac:dyDescent="0.3">
      <c r="A15" s="12">
        <v>1</v>
      </c>
      <c r="B15" s="13" t="s">
        <v>7</v>
      </c>
      <c r="C15" s="12">
        <v>3</v>
      </c>
      <c r="D15" s="12">
        <v>4</v>
      </c>
    </row>
    <row r="16" spans="1:4" ht="30.4" customHeight="1" thickBot="1" x14ac:dyDescent="0.3">
      <c r="A16" s="23" t="s">
        <v>8</v>
      </c>
      <c r="B16" s="24" t="s">
        <v>9</v>
      </c>
      <c r="C16" s="29">
        <f>C18+C19</f>
        <v>38178.399999999994</v>
      </c>
      <c r="D16" s="30">
        <f>D18+D19</f>
        <v>18714.900000000001</v>
      </c>
    </row>
    <row r="17" spans="1:4" ht="30.4" customHeight="1" thickBot="1" x14ac:dyDescent="0.3">
      <c r="A17" s="23" t="s">
        <v>10</v>
      </c>
      <c r="B17" s="24"/>
      <c r="C17" s="29"/>
      <c r="D17" s="30"/>
    </row>
    <row r="18" spans="1:4" ht="30.4" customHeight="1" thickBot="1" x14ac:dyDescent="0.3">
      <c r="A18" s="31" t="s">
        <v>11</v>
      </c>
      <c r="B18" s="24" t="s">
        <v>12</v>
      </c>
      <c r="C18" s="29">
        <v>29350.1</v>
      </c>
      <c r="D18" s="30">
        <v>14216.6</v>
      </c>
    </row>
    <row r="19" spans="1:4" ht="30.4" customHeight="1" thickBot="1" x14ac:dyDescent="0.3">
      <c r="A19" s="32" t="s">
        <v>13</v>
      </c>
      <c r="B19" s="24" t="s">
        <v>14</v>
      </c>
      <c r="C19" s="29">
        <v>8828.2999999999993</v>
      </c>
      <c r="D19" s="30">
        <v>4498.3</v>
      </c>
    </row>
    <row r="20" spans="1:4" ht="34.700000000000003" customHeight="1" thickBot="1" x14ac:dyDescent="0.3">
      <c r="A20" s="25" t="s">
        <v>15</v>
      </c>
      <c r="B20" s="24" t="s">
        <v>16</v>
      </c>
      <c r="C20" s="29">
        <v>296.44</v>
      </c>
      <c r="D20" s="30">
        <v>164.1</v>
      </c>
    </row>
    <row r="21" spans="1:4" ht="15.4" customHeight="1" x14ac:dyDescent="0.25">
      <c r="A21" s="5"/>
      <c r="B21" s="5"/>
      <c r="C21" s="5"/>
      <c r="D21" s="5"/>
    </row>
    <row r="22" spans="1:4" ht="15.4" customHeight="1" x14ac:dyDescent="0.25">
      <c r="A22" s="5"/>
      <c r="B22" s="5"/>
      <c r="C22" s="5"/>
      <c r="D22" s="5"/>
    </row>
    <row r="23" spans="1:4" ht="15.4" customHeight="1" x14ac:dyDescent="0.25">
      <c r="A23" s="5"/>
      <c r="B23" s="5"/>
      <c r="C23" s="5"/>
      <c r="D23" s="5"/>
    </row>
    <row r="24" spans="1:4" ht="15.4" customHeight="1" x14ac:dyDescent="0.25">
      <c r="A24" s="5"/>
      <c r="B24" s="5"/>
      <c r="C24" s="5"/>
      <c r="D24" s="5"/>
    </row>
    <row r="25" spans="1:4" ht="15.4" customHeight="1" x14ac:dyDescent="0.25">
      <c r="A25" s="21" t="s">
        <v>17</v>
      </c>
      <c r="B25" s="14"/>
      <c r="C25" s="15"/>
      <c r="D25" s="27"/>
    </row>
    <row r="26" spans="1:4" ht="15.4" customHeight="1" x14ac:dyDescent="0.25">
      <c r="A26" s="5"/>
      <c r="B26" s="16"/>
      <c r="C26" s="17" t="s">
        <v>18</v>
      </c>
      <c r="D26" s="26" t="s">
        <v>19</v>
      </c>
    </row>
    <row r="27" spans="1:4" ht="29.25" customHeight="1" x14ac:dyDescent="0.25">
      <c r="A27" s="22" t="s">
        <v>20</v>
      </c>
      <c r="B27" s="14"/>
      <c r="C27" s="15"/>
      <c r="D27" s="28"/>
    </row>
    <row r="28" spans="1:4" ht="15.4" customHeight="1" x14ac:dyDescent="0.25">
      <c r="A28" s="18"/>
      <c r="B28" s="16"/>
      <c r="C28" s="17" t="s">
        <v>18</v>
      </c>
      <c r="D28" s="26" t="s">
        <v>19</v>
      </c>
    </row>
    <row r="29" spans="1:4" ht="30.2" customHeight="1" x14ac:dyDescent="0.25">
      <c r="A29" s="19"/>
      <c r="C29" s="20"/>
      <c r="D29" s="20"/>
    </row>
    <row r="30" spans="1:4" ht="14.85" customHeight="1" x14ac:dyDescent="0.25">
      <c r="A30" s="5"/>
      <c r="C30" s="5"/>
      <c r="D30" s="5"/>
    </row>
    <row r="31" spans="1:4" ht="14.85" customHeight="1" x14ac:dyDescent="0.25">
      <c r="A31" s="5"/>
      <c r="C31" s="5"/>
      <c r="D31" s="5"/>
    </row>
  </sheetData>
  <mergeCells count="9">
    <mergeCell ref="B12:B14"/>
    <mergeCell ref="C12:C14"/>
    <mergeCell ref="D12:D14"/>
    <mergeCell ref="A1:D1"/>
    <mergeCell ref="A4:D6"/>
    <mergeCell ref="A7:D7"/>
    <mergeCell ref="A8:D8"/>
    <mergeCell ref="A9:D9"/>
    <mergeCell ref="A10:D10"/>
  </mergeCells>
  <pageMargins left="0.9055118110236221" right="0.31496062992125984" top="0.55118110236220474" bottom="0.55118110236220474" header="0.31496062992125984" footer="0.31496062992125984"/>
  <pageSetup paperSize="9" orientation="portrait" errors="blank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D31"/>
  <sheetViews>
    <sheetView workbookViewId="0">
      <selection activeCell="C21" sqref="C21"/>
    </sheetView>
  </sheetViews>
  <sheetFormatPr defaultColWidth="8.85546875" defaultRowHeight="15" x14ac:dyDescent="0.25"/>
  <cols>
    <col min="1" max="1" width="33.7109375" style="1" customWidth="1"/>
    <col min="2" max="2" width="8.7109375" style="1" customWidth="1"/>
    <col min="3" max="3" width="15.7109375" style="1" customWidth="1"/>
    <col min="4" max="4" width="16.5703125" style="1" customWidth="1"/>
    <col min="5" max="16384" width="8.85546875" style="1"/>
  </cols>
  <sheetData>
    <row r="1" spans="1:4" ht="40.700000000000003" customHeight="1" x14ac:dyDescent="0.25">
      <c r="A1" s="37" t="s">
        <v>0</v>
      </c>
      <c r="B1" s="37"/>
      <c r="C1" s="37"/>
      <c r="D1" s="37"/>
    </row>
    <row r="3" spans="1:4" ht="12.95" customHeight="1" x14ac:dyDescent="0.25">
      <c r="A3" s="2"/>
      <c r="B3" s="3"/>
      <c r="C3" s="4"/>
      <c r="D3" s="4"/>
    </row>
    <row r="4" spans="1:4" ht="12.4" customHeight="1" x14ac:dyDescent="0.25">
      <c r="A4" s="38" t="s">
        <v>1</v>
      </c>
      <c r="B4" s="38"/>
      <c r="C4" s="38"/>
      <c r="D4" s="38"/>
    </row>
    <row r="5" spans="1:4" ht="12.4" customHeight="1" x14ac:dyDescent="0.25">
      <c r="A5" s="38"/>
      <c r="B5" s="38"/>
      <c r="C5" s="38"/>
      <c r="D5" s="38"/>
    </row>
    <row r="6" spans="1:4" ht="12.4" customHeight="1" x14ac:dyDescent="0.25">
      <c r="A6" s="38"/>
      <c r="B6" s="38"/>
      <c r="C6" s="38"/>
      <c r="D6" s="38"/>
    </row>
    <row r="7" spans="1:4" ht="43.5" customHeight="1" x14ac:dyDescent="0.25">
      <c r="A7" s="39" t="s">
        <v>31</v>
      </c>
      <c r="B7" s="39"/>
      <c r="C7" s="39"/>
      <c r="D7" s="39"/>
    </row>
    <row r="8" spans="1:4" ht="12.95" customHeight="1" x14ac:dyDescent="0.25">
      <c r="A8" s="34" t="s">
        <v>2</v>
      </c>
      <c r="B8" s="34"/>
      <c r="C8" s="34"/>
      <c r="D8" s="34"/>
    </row>
    <row r="9" spans="1:4" ht="19.7" customHeight="1" x14ac:dyDescent="0.25">
      <c r="A9" s="40" t="s">
        <v>27</v>
      </c>
      <c r="B9" s="40"/>
      <c r="C9" s="40"/>
      <c r="D9" s="40"/>
    </row>
    <row r="10" spans="1:4" ht="12.95" customHeight="1" x14ac:dyDescent="0.25">
      <c r="A10" s="34" t="s">
        <v>3</v>
      </c>
      <c r="B10" s="34"/>
      <c r="C10" s="34"/>
      <c r="D10" s="34"/>
    </row>
    <row r="11" spans="1:4" ht="12.95" customHeight="1" thickBot="1" x14ac:dyDescent="0.3">
      <c r="A11" s="6"/>
      <c r="B11" s="7"/>
      <c r="C11" s="8"/>
      <c r="D11" s="8"/>
    </row>
    <row r="12" spans="1:4" ht="12.95" customHeight="1" thickBot="1" x14ac:dyDescent="0.3">
      <c r="A12" s="9"/>
      <c r="B12" s="35" t="s">
        <v>4</v>
      </c>
      <c r="C12" s="36" t="s">
        <v>23</v>
      </c>
      <c r="D12" s="36" t="s">
        <v>24</v>
      </c>
    </row>
    <row r="13" spans="1:4" ht="12.95" customHeight="1" thickBot="1" x14ac:dyDescent="0.3">
      <c r="A13" s="10" t="s">
        <v>5</v>
      </c>
      <c r="B13" s="35"/>
      <c r="C13" s="36"/>
      <c r="D13" s="36"/>
    </row>
    <row r="14" spans="1:4" ht="63.6" customHeight="1" thickBot="1" x14ac:dyDescent="0.3">
      <c r="A14" s="11" t="s">
        <v>6</v>
      </c>
      <c r="B14" s="35"/>
      <c r="C14" s="36"/>
      <c r="D14" s="36"/>
    </row>
    <row r="15" spans="1:4" ht="12.95" customHeight="1" thickBot="1" x14ac:dyDescent="0.3">
      <c r="A15" s="12">
        <v>1</v>
      </c>
      <c r="B15" s="13" t="s">
        <v>7</v>
      </c>
      <c r="C15" s="12">
        <v>3</v>
      </c>
      <c r="D15" s="12">
        <v>4</v>
      </c>
    </row>
    <row r="16" spans="1:4" ht="30.4" customHeight="1" thickBot="1" x14ac:dyDescent="0.3">
      <c r="A16" s="23" t="s">
        <v>8</v>
      </c>
      <c r="B16" s="24" t="s">
        <v>9</v>
      </c>
      <c r="C16" s="29">
        <f>C18+C19</f>
        <v>42594.3</v>
      </c>
      <c r="D16" s="30">
        <f>D18+D19</f>
        <v>19188.900000000001</v>
      </c>
    </row>
    <row r="17" spans="1:4" ht="30.4" customHeight="1" thickBot="1" x14ac:dyDescent="0.3">
      <c r="A17" s="23" t="s">
        <v>10</v>
      </c>
      <c r="B17" s="24"/>
      <c r="C17" s="29"/>
      <c r="D17" s="30"/>
    </row>
    <row r="18" spans="1:4" ht="30.4" customHeight="1" thickBot="1" x14ac:dyDescent="0.3">
      <c r="A18" s="31" t="s">
        <v>11</v>
      </c>
      <c r="B18" s="24" t="s">
        <v>12</v>
      </c>
      <c r="C18" s="29">
        <v>32726.3</v>
      </c>
      <c r="D18" s="30">
        <v>14544.5</v>
      </c>
    </row>
    <row r="19" spans="1:4" ht="30.4" customHeight="1" thickBot="1" x14ac:dyDescent="0.3">
      <c r="A19" s="32" t="s">
        <v>13</v>
      </c>
      <c r="B19" s="24" t="s">
        <v>14</v>
      </c>
      <c r="C19" s="29">
        <v>9868</v>
      </c>
      <c r="D19" s="30">
        <v>4644.3999999999996</v>
      </c>
    </row>
    <row r="20" spans="1:4" ht="34.700000000000003" customHeight="1" thickBot="1" x14ac:dyDescent="0.3">
      <c r="A20" s="25" t="s">
        <v>15</v>
      </c>
      <c r="B20" s="24" t="s">
        <v>16</v>
      </c>
      <c r="C20" s="29">
        <v>249.3</v>
      </c>
      <c r="D20" s="30">
        <v>210.17</v>
      </c>
    </row>
    <row r="21" spans="1:4" ht="15.4" customHeight="1" x14ac:dyDescent="0.25">
      <c r="A21" s="5"/>
      <c r="B21" s="5"/>
      <c r="C21" s="5"/>
      <c r="D21" s="5"/>
    </row>
    <row r="22" spans="1:4" ht="15.4" customHeight="1" x14ac:dyDescent="0.25">
      <c r="A22" s="5"/>
      <c r="B22" s="5"/>
      <c r="C22" s="5"/>
      <c r="D22" s="5"/>
    </row>
    <row r="23" spans="1:4" ht="15.4" customHeight="1" x14ac:dyDescent="0.25">
      <c r="A23" s="5"/>
      <c r="B23" s="5"/>
      <c r="C23" s="5"/>
      <c r="D23" s="5"/>
    </row>
    <row r="24" spans="1:4" ht="15.4" customHeight="1" x14ac:dyDescent="0.25">
      <c r="A24" s="5"/>
      <c r="B24" s="5"/>
      <c r="C24" s="5"/>
      <c r="D24" s="5"/>
    </row>
    <row r="25" spans="1:4" ht="15.4" customHeight="1" x14ac:dyDescent="0.25">
      <c r="A25" s="21" t="s">
        <v>17</v>
      </c>
      <c r="B25" s="14"/>
      <c r="C25" s="15"/>
      <c r="D25" s="27"/>
    </row>
    <row r="26" spans="1:4" ht="15.4" customHeight="1" x14ac:dyDescent="0.25">
      <c r="A26" s="5"/>
      <c r="B26" s="16"/>
      <c r="C26" s="17" t="s">
        <v>18</v>
      </c>
      <c r="D26" s="26" t="s">
        <v>19</v>
      </c>
    </row>
    <row r="27" spans="1:4" ht="29.25" customHeight="1" x14ac:dyDescent="0.25">
      <c r="A27" s="22" t="s">
        <v>20</v>
      </c>
      <c r="B27" s="14"/>
      <c r="C27" s="15"/>
      <c r="D27" s="28"/>
    </row>
    <row r="28" spans="1:4" ht="15.4" customHeight="1" x14ac:dyDescent="0.25">
      <c r="A28" s="18"/>
      <c r="B28" s="16"/>
      <c r="C28" s="17" t="s">
        <v>18</v>
      </c>
      <c r="D28" s="26" t="s">
        <v>19</v>
      </c>
    </row>
    <row r="29" spans="1:4" ht="30.2" customHeight="1" x14ac:dyDescent="0.25">
      <c r="A29" s="19"/>
      <c r="C29" s="20"/>
      <c r="D29" s="20"/>
    </row>
    <row r="30" spans="1:4" ht="14.85" customHeight="1" x14ac:dyDescent="0.25">
      <c r="A30" s="5"/>
      <c r="C30" s="5"/>
      <c r="D30" s="5"/>
    </row>
    <row r="31" spans="1:4" ht="14.85" customHeight="1" x14ac:dyDescent="0.25">
      <c r="A31" s="5"/>
      <c r="C31" s="5"/>
      <c r="D31" s="5"/>
    </row>
  </sheetData>
  <mergeCells count="9">
    <mergeCell ref="B12:B14"/>
    <mergeCell ref="C12:C14"/>
    <mergeCell ref="D12:D14"/>
    <mergeCell ref="A1:D1"/>
    <mergeCell ref="A4:D6"/>
    <mergeCell ref="A7:D7"/>
    <mergeCell ref="A8:D8"/>
    <mergeCell ref="A9:D9"/>
    <mergeCell ref="A10:D10"/>
  </mergeCells>
  <pageMargins left="0.9055118110236221" right="0.31496062992125984" top="0.55118110236220474" bottom="0.55118110236220474" header="0.31496062992125984" footer="0.31496062992125984"/>
  <pageSetup paperSize="9" orientation="portrait" errors="blank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D31"/>
  <sheetViews>
    <sheetView topLeftCell="A4" workbookViewId="0">
      <selection activeCell="K15" sqref="K14:K15"/>
    </sheetView>
  </sheetViews>
  <sheetFormatPr defaultColWidth="8.85546875" defaultRowHeight="15" x14ac:dyDescent="0.25"/>
  <cols>
    <col min="1" max="1" width="33.7109375" style="1" customWidth="1"/>
    <col min="2" max="2" width="8.7109375" style="1" customWidth="1"/>
    <col min="3" max="3" width="15.7109375" style="1" customWidth="1"/>
    <col min="4" max="4" width="16.5703125" style="1" customWidth="1"/>
    <col min="5" max="16384" width="8.85546875" style="1"/>
  </cols>
  <sheetData>
    <row r="1" spans="1:4" ht="40.700000000000003" customHeight="1" x14ac:dyDescent="0.25">
      <c r="A1" s="37" t="s">
        <v>0</v>
      </c>
      <c r="B1" s="37"/>
      <c r="C1" s="37"/>
      <c r="D1" s="37"/>
    </row>
    <row r="3" spans="1:4" ht="12.95" customHeight="1" x14ac:dyDescent="0.25">
      <c r="A3" s="2"/>
      <c r="B3" s="3"/>
      <c r="C3" s="4"/>
      <c r="D3" s="4"/>
    </row>
    <row r="4" spans="1:4" ht="12.4" customHeight="1" x14ac:dyDescent="0.25">
      <c r="A4" s="38" t="s">
        <v>1</v>
      </c>
      <c r="B4" s="38"/>
      <c r="C4" s="38"/>
      <c r="D4" s="38"/>
    </row>
    <row r="5" spans="1:4" ht="12.4" customHeight="1" x14ac:dyDescent="0.25">
      <c r="A5" s="38"/>
      <c r="B5" s="38"/>
      <c r="C5" s="38"/>
      <c r="D5" s="38"/>
    </row>
    <row r="6" spans="1:4" ht="12.4" customHeight="1" x14ac:dyDescent="0.25">
      <c r="A6" s="38"/>
      <c r="B6" s="38"/>
      <c r="C6" s="38"/>
      <c r="D6" s="38"/>
    </row>
    <row r="7" spans="1:4" ht="43.5" customHeight="1" x14ac:dyDescent="0.25">
      <c r="A7" s="39" t="s">
        <v>21</v>
      </c>
      <c r="B7" s="39"/>
      <c r="C7" s="39"/>
      <c r="D7" s="39"/>
    </row>
    <row r="8" spans="1:4" ht="12.95" customHeight="1" x14ac:dyDescent="0.25">
      <c r="A8" s="34" t="s">
        <v>2</v>
      </c>
      <c r="B8" s="34"/>
      <c r="C8" s="34"/>
      <c r="D8" s="34"/>
    </row>
    <row r="9" spans="1:4" ht="19.7" customHeight="1" x14ac:dyDescent="0.25">
      <c r="A9" s="40" t="s">
        <v>27</v>
      </c>
      <c r="B9" s="40"/>
      <c r="C9" s="40"/>
      <c r="D9" s="40"/>
    </row>
    <row r="10" spans="1:4" ht="12.95" customHeight="1" x14ac:dyDescent="0.25">
      <c r="A10" s="34" t="s">
        <v>3</v>
      </c>
      <c r="B10" s="34"/>
      <c r="C10" s="34"/>
      <c r="D10" s="34"/>
    </row>
    <row r="11" spans="1:4" ht="12.95" customHeight="1" thickBot="1" x14ac:dyDescent="0.3">
      <c r="A11" s="6"/>
      <c r="B11" s="7"/>
      <c r="C11" s="8"/>
      <c r="D11" s="8"/>
    </row>
    <row r="12" spans="1:4" ht="12.95" customHeight="1" thickBot="1" x14ac:dyDescent="0.3">
      <c r="A12" s="9"/>
      <c r="B12" s="35" t="s">
        <v>4</v>
      </c>
      <c r="C12" s="36" t="s">
        <v>23</v>
      </c>
      <c r="D12" s="36" t="s">
        <v>24</v>
      </c>
    </row>
    <row r="13" spans="1:4" ht="12.95" customHeight="1" thickBot="1" x14ac:dyDescent="0.3">
      <c r="A13" s="10" t="s">
        <v>5</v>
      </c>
      <c r="B13" s="35"/>
      <c r="C13" s="36"/>
      <c r="D13" s="36"/>
    </row>
    <row r="14" spans="1:4" ht="63.6" customHeight="1" thickBot="1" x14ac:dyDescent="0.3">
      <c r="A14" s="11" t="s">
        <v>6</v>
      </c>
      <c r="B14" s="35"/>
      <c r="C14" s="36"/>
      <c r="D14" s="36"/>
    </row>
    <row r="15" spans="1:4" ht="12.95" customHeight="1" thickBot="1" x14ac:dyDescent="0.3">
      <c r="A15" s="12">
        <v>1</v>
      </c>
      <c r="B15" s="13" t="s">
        <v>7</v>
      </c>
      <c r="C15" s="12">
        <v>3</v>
      </c>
      <c r="D15" s="12">
        <v>4</v>
      </c>
    </row>
    <row r="16" spans="1:4" ht="30.4" customHeight="1" thickBot="1" x14ac:dyDescent="0.3">
      <c r="A16" s="23" t="s">
        <v>8</v>
      </c>
      <c r="B16" s="24" t="s">
        <v>9</v>
      </c>
      <c r="C16" s="29">
        <f>C18+C19</f>
        <v>193890.80000000002</v>
      </c>
      <c r="D16" s="30">
        <f>D18+D19</f>
        <v>85984.7</v>
      </c>
    </row>
    <row r="17" spans="1:4" ht="30.4" customHeight="1" thickBot="1" x14ac:dyDescent="0.3">
      <c r="A17" s="23" t="s">
        <v>10</v>
      </c>
      <c r="B17" s="24"/>
      <c r="C17" s="29"/>
      <c r="D17" s="30"/>
    </row>
    <row r="18" spans="1:4" ht="30.4" customHeight="1" thickBot="1" x14ac:dyDescent="0.3">
      <c r="A18" s="31" t="s">
        <v>11</v>
      </c>
      <c r="B18" s="24" t="s">
        <v>12</v>
      </c>
      <c r="C18" s="29">
        <v>148918.20000000001</v>
      </c>
      <c r="D18" s="30">
        <v>66918.899999999994</v>
      </c>
    </row>
    <row r="19" spans="1:4" ht="30.4" customHeight="1" thickBot="1" x14ac:dyDescent="0.3">
      <c r="A19" s="32" t="s">
        <v>13</v>
      </c>
      <c r="B19" s="24" t="s">
        <v>14</v>
      </c>
      <c r="C19" s="29">
        <v>44972.6</v>
      </c>
      <c r="D19" s="30">
        <v>19065.8</v>
      </c>
    </row>
    <row r="20" spans="1:4" ht="34.700000000000003" customHeight="1" thickBot="1" x14ac:dyDescent="0.3">
      <c r="A20" s="25" t="s">
        <v>15</v>
      </c>
      <c r="B20" s="24" t="s">
        <v>16</v>
      </c>
      <c r="C20" s="29">
        <v>1174.07</v>
      </c>
      <c r="D20" s="30">
        <v>740.1</v>
      </c>
    </row>
    <row r="21" spans="1:4" ht="15.4" customHeight="1" x14ac:dyDescent="0.25">
      <c r="A21" s="5"/>
      <c r="B21" s="5"/>
      <c r="C21" s="5"/>
      <c r="D21" s="5"/>
    </row>
    <row r="22" spans="1:4" ht="15.4" customHeight="1" x14ac:dyDescent="0.25">
      <c r="A22" s="5"/>
      <c r="B22" s="5"/>
      <c r="C22" s="5"/>
      <c r="D22" s="5"/>
    </row>
    <row r="23" spans="1:4" ht="15.4" customHeight="1" x14ac:dyDescent="0.25">
      <c r="A23" s="5"/>
      <c r="B23" s="5"/>
      <c r="C23" s="5"/>
      <c r="D23" s="5"/>
    </row>
    <row r="24" spans="1:4" ht="15.4" customHeight="1" x14ac:dyDescent="0.25">
      <c r="A24" s="5"/>
      <c r="B24" s="5"/>
      <c r="C24" s="5"/>
      <c r="D24" s="5"/>
    </row>
    <row r="25" spans="1:4" ht="15.4" customHeight="1" x14ac:dyDescent="0.25">
      <c r="A25" s="21" t="s">
        <v>17</v>
      </c>
      <c r="B25" s="14"/>
      <c r="C25" s="15"/>
      <c r="D25" s="27"/>
    </row>
    <row r="26" spans="1:4" ht="15.4" customHeight="1" x14ac:dyDescent="0.25">
      <c r="A26" s="5"/>
      <c r="B26" s="16"/>
      <c r="C26" s="17" t="s">
        <v>18</v>
      </c>
      <c r="D26" s="26" t="s">
        <v>19</v>
      </c>
    </row>
    <row r="27" spans="1:4" ht="29.25" customHeight="1" x14ac:dyDescent="0.25">
      <c r="A27" s="22" t="s">
        <v>20</v>
      </c>
      <c r="B27" s="14"/>
      <c r="C27" s="15"/>
      <c r="D27" s="28"/>
    </row>
    <row r="28" spans="1:4" ht="15.4" customHeight="1" x14ac:dyDescent="0.25">
      <c r="A28" s="18"/>
      <c r="B28" s="16"/>
      <c r="C28" s="17" t="s">
        <v>18</v>
      </c>
      <c r="D28" s="26" t="s">
        <v>19</v>
      </c>
    </row>
    <row r="29" spans="1:4" ht="30.2" customHeight="1" x14ac:dyDescent="0.25">
      <c r="A29" s="19"/>
      <c r="C29" s="20"/>
      <c r="D29" s="20"/>
    </row>
    <row r="30" spans="1:4" ht="14.85" customHeight="1" x14ac:dyDescent="0.25">
      <c r="A30" s="5"/>
      <c r="C30" s="5"/>
      <c r="D30" s="5"/>
    </row>
    <row r="31" spans="1:4" ht="14.85" customHeight="1" x14ac:dyDescent="0.25">
      <c r="A31" s="5"/>
      <c r="C31" s="5"/>
      <c r="D31" s="5"/>
    </row>
  </sheetData>
  <mergeCells count="9">
    <mergeCell ref="B12:B14"/>
    <mergeCell ref="C12:C14"/>
    <mergeCell ref="D12:D14"/>
    <mergeCell ref="A1:D1"/>
    <mergeCell ref="A4:D6"/>
    <mergeCell ref="A7:D7"/>
    <mergeCell ref="A8:D8"/>
    <mergeCell ref="A9:D9"/>
    <mergeCell ref="A10:D10"/>
  </mergeCells>
  <pageMargins left="0.9055118110236221" right="0.31496062992125984" top="0.55118110236220474" bottom="0.55118110236220474" header="0.31496062992125984" footer="0.31496062992125984"/>
  <pageSetup paperSize="9" orientation="portrait" errors="blank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D31"/>
  <sheetViews>
    <sheetView workbookViewId="0">
      <selection activeCell="J15" sqref="J15"/>
    </sheetView>
  </sheetViews>
  <sheetFormatPr defaultColWidth="8.85546875" defaultRowHeight="15" x14ac:dyDescent="0.25"/>
  <cols>
    <col min="1" max="1" width="33.7109375" style="1" customWidth="1"/>
    <col min="2" max="2" width="8.7109375" style="1" customWidth="1"/>
    <col min="3" max="3" width="15.7109375" style="1" customWidth="1"/>
    <col min="4" max="4" width="16.5703125" style="1" customWidth="1"/>
    <col min="5" max="16384" width="8.85546875" style="1"/>
  </cols>
  <sheetData>
    <row r="1" spans="1:4" ht="40.700000000000003" customHeight="1" x14ac:dyDescent="0.25">
      <c r="A1" s="37" t="s">
        <v>0</v>
      </c>
      <c r="B1" s="37"/>
      <c r="C1" s="37"/>
      <c r="D1" s="37"/>
    </row>
    <row r="3" spans="1:4" ht="12.95" customHeight="1" x14ac:dyDescent="0.25">
      <c r="A3" s="2"/>
      <c r="B3" s="3"/>
      <c r="C3" s="4"/>
      <c r="D3" s="4"/>
    </row>
    <row r="4" spans="1:4" ht="12.4" customHeight="1" x14ac:dyDescent="0.25">
      <c r="A4" s="38" t="s">
        <v>1</v>
      </c>
      <c r="B4" s="38"/>
      <c r="C4" s="38"/>
      <c r="D4" s="38"/>
    </row>
    <row r="5" spans="1:4" ht="12.4" customHeight="1" x14ac:dyDescent="0.25">
      <c r="A5" s="38"/>
      <c r="B5" s="38"/>
      <c r="C5" s="38"/>
      <c r="D5" s="38"/>
    </row>
    <row r="6" spans="1:4" ht="12.4" customHeight="1" x14ac:dyDescent="0.25">
      <c r="A6" s="38"/>
      <c r="B6" s="38"/>
      <c r="C6" s="38"/>
      <c r="D6" s="38"/>
    </row>
    <row r="7" spans="1:4" ht="43.5" customHeight="1" x14ac:dyDescent="0.25">
      <c r="A7" s="39" t="s">
        <v>21</v>
      </c>
      <c r="B7" s="39"/>
      <c r="C7" s="39"/>
      <c r="D7" s="39"/>
    </row>
    <row r="8" spans="1:4" ht="12.95" customHeight="1" x14ac:dyDescent="0.25">
      <c r="A8" s="34" t="s">
        <v>2</v>
      </c>
      <c r="B8" s="34"/>
      <c r="C8" s="34"/>
      <c r="D8" s="34"/>
    </row>
    <row r="9" spans="1:4" ht="19.7" customHeight="1" x14ac:dyDescent="0.25">
      <c r="A9" s="40" t="s">
        <v>32</v>
      </c>
      <c r="B9" s="40"/>
      <c r="C9" s="40"/>
      <c r="D9" s="40"/>
    </row>
    <row r="10" spans="1:4" ht="12.95" customHeight="1" x14ac:dyDescent="0.25">
      <c r="A10" s="34" t="s">
        <v>3</v>
      </c>
      <c r="B10" s="34"/>
      <c r="C10" s="34"/>
      <c r="D10" s="34"/>
    </row>
    <row r="11" spans="1:4" ht="12.95" customHeight="1" thickBot="1" x14ac:dyDescent="0.3">
      <c r="A11" s="6"/>
      <c r="B11" s="7"/>
      <c r="C11" s="8"/>
      <c r="D11" s="8"/>
    </row>
    <row r="12" spans="1:4" ht="12.95" customHeight="1" thickBot="1" x14ac:dyDescent="0.3">
      <c r="A12" s="9"/>
      <c r="B12" s="35" t="s">
        <v>4</v>
      </c>
      <c r="C12" s="36" t="s">
        <v>33</v>
      </c>
      <c r="D12" s="36" t="s">
        <v>34</v>
      </c>
    </row>
    <row r="13" spans="1:4" ht="12.95" customHeight="1" thickBot="1" x14ac:dyDescent="0.3">
      <c r="A13" s="10" t="s">
        <v>5</v>
      </c>
      <c r="B13" s="35"/>
      <c r="C13" s="36"/>
      <c r="D13" s="36"/>
    </row>
    <row r="14" spans="1:4" ht="63.6" customHeight="1" thickBot="1" x14ac:dyDescent="0.3">
      <c r="A14" s="11" t="s">
        <v>6</v>
      </c>
      <c r="B14" s="35"/>
      <c r="C14" s="36"/>
      <c r="D14" s="36"/>
    </row>
    <row r="15" spans="1:4" ht="12.95" customHeight="1" thickBot="1" x14ac:dyDescent="0.3">
      <c r="A15" s="12">
        <v>1</v>
      </c>
      <c r="B15" s="13" t="s">
        <v>7</v>
      </c>
      <c r="C15" s="12">
        <v>3</v>
      </c>
      <c r="D15" s="12">
        <v>4</v>
      </c>
    </row>
    <row r="16" spans="1:4" ht="30.4" customHeight="1" thickBot="1" x14ac:dyDescent="0.3">
      <c r="A16" s="23" t="s">
        <v>8</v>
      </c>
      <c r="B16" s="24" t="s">
        <v>9</v>
      </c>
      <c r="C16" s="29">
        <f>C18+C19</f>
        <v>193890.80000000002</v>
      </c>
      <c r="D16" s="30">
        <f>D18+D19</f>
        <v>123913.76999999999</v>
      </c>
    </row>
    <row r="17" spans="1:4" ht="30.4" customHeight="1" thickBot="1" x14ac:dyDescent="0.3">
      <c r="A17" s="23" t="s">
        <v>10</v>
      </c>
      <c r="B17" s="24"/>
      <c r="C17" s="29"/>
      <c r="D17" s="30"/>
    </row>
    <row r="18" spans="1:4" ht="30.4" customHeight="1" thickBot="1" x14ac:dyDescent="0.3">
      <c r="A18" s="31" t="s">
        <v>11</v>
      </c>
      <c r="B18" s="24" t="s">
        <v>12</v>
      </c>
      <c r="C18" s="29">
        <v>148918.20000000001</v>
      </c>
      <c r="D18" s="30">
        <v>96160.67</v>
      </c>
    </row>
    <row r="19" spans="1:4" ht="30.4" customHeight="1" thickBot="1" x14ac:dyDescent="0.3">
      <c r="A19" s="32" t="s">
        <v>13</v>
      </c>
      <c r="B19" s="24" t="s">
        <v>14</v>
      </c>
      <c r="C19" s="29">
        <v>44972.6</v>
      </c>
      <c r="D19" s="30">
        <v>27753.1</v>
      </c>
    </row>
    <row r="20" spans="1:4" ht="34.700000000000003" customHeight="1" thickBot="1" x14ac:dyDescent="0.3">
      <c r="A20" s="25" t="s">
        <v>15</v>
      </c>
      <c r="B20" s="24" t="s">
        <v>16</v>
      </c>
      <c r="C20" s="29">
        <v>1174.07</v>
      </c>
      <c r="D20" s="30">
        <v>703.3</v>
      </c>
    </row>
    <row r="21" spans="1:4" ht="15.4" customHeight="1" x14ac:dyDescent="0.25">
      <c r="A21" s="5"/>
      <c r="B21" s="5"/>
      <c r="C21" s="5"/>
      <c r="D21" s="5"/>
    </row>
    <row r="22" spans="1:4" ht="15.4" customHeight="1" x14ac:dyDescent="0.25">
      <c r="A22" s="5"/>
      <c r="B22" s="5"/>
      <c r="C22" s="5"/>
      <c r="D22" s="5"/>
    </row>
    <row r="23" spans="1:4" ht="15.4" customHeight="1" x14ac:dyDescent="0.25">
      <c r="A23" s="5"/>
      <c r="B23" s="5"/>
      <c r="C23" s="5"/>
      <c r="D23" s="5"/>
    </row>
    <row r="24" spans="1:4" ht="15.4" customHeight="1" x14ac:dyDescent="0.25">
      <c r="A24" s="5"/>
      <c r="B24" s="5"/>
      <c r="C24" s="5"/>
      <c r="D24" s="5"/>
    </row>
    <row r="25" spans="1:4" ht="15.4" customHeight="1" x14ac:dyDescent="0.25">
      <c r="A25" s="21" t="s">
        <v>17</v>
      </c>
      <c r="B25" s="14"/>
      <c r="C25" s="15"/>
      <c r="D25" s="27"/>
    </row>
    <row r="26" spans="1:4" ht="15.4" customHeight="1" x14ac:dyDescent="0.25">
      <c r="A26" s="5"/>
      <c r="B26" s="16"/>
      <c r="C26" s="17" t="s">
        <v>18</v>
      </c>
      <c r="D26" s="26" t="s">
        <v>19</v>
      </c>
    </row>
    <row r="27" spans="1:4" ht="29.25" customHeight="1" x14ac:dyDescent="0.25">
      <c r="A27" s="22" t="s">
        <v>20</v>
      </c>
      <c r="B27" s="14"/>
      <c r="C27" s="15"/>
      <c r="D27" s="28"/>
    </row>
    <row r="28" spans="1:4" ht="15.4" customHeight="1" x14ac:dyDescent="0.25">
      <c r="A28" s="18"/>
      <c r="B28" s="16"/>
      <c r="C28" s="17" t="s">
        <v>18</v>
      </c>
      <c r="D28" s="26" t="s">
        <v>19</v>
      </c>
    </row>
    <row r="29" spans="1:4" ht="30.2" customHeight="1" x14ac:dyDescent="0.25">
      <c r="A29" s="19"/>
      <c r="C29" s="20"/>
      <c r="D29" s="20"/>
    </row>
    <row r="30" spans="1:4" ht="14.85" customHeight="1" x14ac:dyDescent="0.25">
      <c r="A30" s="5"/>
      <c r="C30" s="5"/>
      <c r="D30" s="5"/>
    </row>
    <row r="31" spans="1:4" ht="14.85" customHeight="1" x14ac:dyDescent="0.25">
      <c r="A31" s="5"/>
      <c r="C31" s="5"/>
      <c r="D31" s="5"/>
    </row>
  </sheetData>
  <mergeCells count="9">
    <mergeCell ref="B12:B14"/>
    <mergeCell ref="C12:C14"/>
    <mergeCell ref="D12:D14"/>
    <mergeCell ref="A1:D1"/>
    <mergeCell ref="A4:D6"/>
    <mergeCell ref="A7:D7"/>
    <mergeCell ref="A8:D8"/>
    <mergeCell ref="A9:D9"/>
    <mergeCell ref="A10:D10"/>
  </mergeCells>
  <pageMargins left="0.9055118110236221" right="0.31496062992125984" top="0.55118110236220474" bottom="0.55118110236220474" header="0.31496062992125984" footer="0.31496062992125984"/>
  <pageSetup paperSize="9" orientation="portrait" errors="blank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D31"/>
  <sheetViews>
    <sheetView workbookViewId="0">
      <selection sqref="A1:D33"/>
    </sheetView>
  </sheetViews>
  <sheetFormatPr defaultColWidth="8.85546875" defaultRowHeight="15" x14ac:dyDescent="0.25"/>
  <cols>
    <col min="1" max="1" width="33.7109375" style="1" customWidth="1"/>
    <col min="2" max="2" width="8.7109375" style="1" customWidth="1"/>
    <col min="3" max="3" width="15.7109375" style="1" customWidth="1"/>
    <col min="4" max="4" width="16.5703125" style="1" customWidth="1"/>
    <col min="5" max="16384" width="8.85546875" style="1"/>
  </cols>
  <sheetData>
    <row r="1" spans="1:4" ht="40.700000000000003" customHeight="1" x14ac:dyDescent="0.25">
      <c r="A1" s="37" t="s">
        <v>0</v>
      </c>
      <c r="B1" s="37"/>
      <c r="C1" s="37"/>
      <c r="D1" s="37"/>
    </row>
    <row r="3" spans="1:4" ht="12.95" customHeight="1" x14ac:dyDescent="0.25">
      <c r="A3" s="2"/>
      <c r="B3" s="3"/>
      <c r="C3" s="4"/>
      <c r="D3" s="4"/>
    </row>
    <row r="4" spans="1:4" ht="12.4" customHeight="1" x14ac:dyDescent="0.25">
      <c r="A4" s="38" t="s">
        <v>1</v>
      </c>
      <c r="B4" s="38"/>
      <c r="C4" s="38"/>
      <c r="D4" s="38"/>
    </row>
    <row r="5" spans="1:4" ht="12.4" customHeight="1" x14ac:dyDescent="0.25">
      <c r="A5" s="38"/>
      <c r="B5" s="38"/>
      <c r="C5" s="38"/>
      <c r="D5" s="38"/>
    </row>
    <row r="6" spans="1:4" ht="12.4" customHeight="1" x14ac:dyDescent="0.25">
      <c r="A6" s="38"/>
      <c r="B6" s="38"/>
      <c r="C6" s="38"/>
      <c r="D6" s="38"/>
    </row>
    <row r="7" spans="1:4" ht="43.5" customHeight="1" x14ac:dyDescent="0.25">
      <c r="A7" s="39" t="s">
        <v>28</v>
      </c>
      <c r="B7" s="39"/>
      <c r="C7" s="39"/>
      <c r="D7" s="39"/>
    </row>
    <row r="8" spans="1:4" ht="12.95" customHeight="1" x14ac:dyDescent="0.25">
      <c r="A8" s="34" t="s">
        <v>2</v>
      </c>
      <c r="B8" s="34"/>
      <c r="C8" s="34"/>
      <c r="D8" s="34"/>
    </row>
    <row r="9" spans="1:4" ht="19.7" customHeight="1" x14ac:dyDescent="0.25">
      <c r="A9" s="40" t="s">
        <v>32</v>
      </c>
      <c r="B9" s="40"/>
      <c r="C9" s="40"/>
      <c r="D9" s="40"/>
    </row>
    <row r="10" spans="1:4" ht="12.95" customHeight="1" x14ac:dyDescent="0.25">
      <c r="A10" s="34" t="s">
        <v>3</v>
      </c>
      <c r="B10" s="34"/>
      <c r="C10" s="34"/>
      <c r="D10" s="34"/>
    </row>
    <row r="11" spans="1:4" ht="12.95" customHeight="1" thickBot="1" x14ac:dyDescent="0.3">
      <c r="A11" s="6"/>
      <c r="B11" s="7"/>
      <c r="C11" s="8"/>
      <c r="D11" s="8"/>
    </row>
    <row r="12" spans="1:4" ht="12.95" customHeight="1" thickBot="1" x14ac:dyDescent="0.3">
      <c r="A12" s="9"/>
      <c r="B12" s="35" t="s">
        <v>4</v>
      </c>
      <c r="C12" s="36" t="s">
        <v>33</v>
      </c>
      <c r="D12" s="36" t="s">
        <v>34</v>
      </c>
    </row>
    <row r="13" spans="1:4" ht="12.95" customHeight="1" thickBot="1" x14ac:dyDescent="0.3">
      <c r="A13" s="10" t="s">
        <v>5</v>
      </c>
      <c r="B13" s="35"/>
      <c r="C13" s="36"/>
      <c r="D13" s="36"/>
    </row>
    <row r="14" spans="1:4" ht="63.6" customHeight="1" thickBot="1" x14ac:dyDescent="0.3">
      <c r="A14" s="11" t="s">
        <v>6</v>
      </c>
      <c r="B14" s="35"/>
      <c r="C14" s="36"/>
      <c r="D14" s="36"/>
    </row>
    <row r="15" spans="1:4" ht="12.95" customHeight="1" thickBot="1" x14ac:dyDescent="0.3">
      <c r="A15" s="12">
        <v>1</v>
      </c>
      <c r="B15" s="13" t="s">
        <v>7</v>
      </c>
      <c r="C15" s="12">
        <v>3</v>
      </c>
      <c r="D15" s="12">
        <v>4</v>
      </c>
    </row>
    <row r="16" spans="1:4" ht="49.5" customHeight="1" thickBot="1" x14ac:dyDescent="0.3">
      <c r="A16" s="23" t="s">
        <v>8</v>
      </c>
      <c r="B16" s="24" t="s">
        <v>9</v>
      </c>
      <c r="C16" s="29">
        <f>C18+C19</f>
        <v>217611.8</v>
      </c>
      <c r="D16" s="30">
        <f>D18+D19</f>
        <v>154192.66</v>
      </c>
    </row>
    <row r="17" spans="1:4" ht="30.4" customHeight="1" thickBot="1" x14ac:dyDescent="0.3">
      <c r="A17" s="23" t="s">
        <v>10</v>
      </c>
      <c r="B17" s="24"/>
      <c r="C17" s="29"/>
      <c r="D17" s="30"/>
    </row>
    <row r="18" spans="1:4" ht="30.4" customHeight="1" thickBot="1" x14ac:dyDescent="0.3">
      <c r="A18" s="31" t="s">
        <v>11</v>
      </c>
      <c r="B18" s="24" t="s">
        <v>12</v>
      </c>
      <c r="C18" s="29">
        <v>168295.8</v>
      </c>
      <c r="D18" s="30">
        <v>116978.3</v>
      </c>
    </row>
    <row r="19" spans="1:4" ht="30.4" customHeight="1" thickBot="1" x14ac:dyDescent="0.3">
      <c r="A19" s="32" t="s">
        <v>13</v>
      </c>
      <c r="B19" s="24" t="s">
        <v>14</v>
      </c>
      <c r="C19" s="29">
        <v>49316</v>
      </c>
      <c r="D19" s="30">
        <v>37214.36</v>
      </c>
    </row>
    <row r="20" spans="1:4" ht="34.700000000000003" customHeight="1" thickBot="1" x14ac:dyDescent="0.3">
      <c r="A20" s="25" t="s">
        <v>15</v>
      </c>
      <c r="B20" s="24" t="s">
        <v>16</v>
      </c>
      <c r="C20" s="29">
        <v>1125.19</v>
      </c>
      <c r="D20" s="30">
        <v>684.7</v>
      </c>
    </row>
    <row r="21" spans="1:4" ht="15.4" customHeight="1" x14ac:dyDescent="0.25">
      <c r="A21" s="5"/>
      <c r="B21" s="5"/>
      <c r="C21" s="5"/>
      <c r="D21" s="5"/>
    </row>
    <row r="22" spans="1:4" ht="15.4" customHeight="1" x14ac:dyDescent="0.25">
      <c r="A22" s="5"/>
      <c r="B22" s="5"/>
      <c r="C22" s="5"/>
      <c r="D22" s="5"/>
    </row>
    <row r="23" spans="1:4" ht="15.4" customHeight="1" x14ac:dyDescent="0.25">
      <c r="A23" s="5"/>
      <c r="B23" s="5"/>
      <c r="C23" s="5"/>
      <c r="D23" s="5"/>
    </row>
    <row r="24" spans="1:4" ht="15.4" customHeight="1" x14ac:dyDescent="0.25">
      <c r="A24" s="5"/>
      <c r="B24" s="5"/>
      <c r="C24" s="5"/>
      <c r="D24" s="5"/>
    </row>
    <row r="25" spans="1:4" ht="15.4" customHeight="1" x14ac:dyDescent="0.25">
      <c r="A25" s="21" t="s">
        <v>17</v>
      </c>
      <c r="B25" s="14"/>
      <c r="C25" s="15"/>
      <c r="D25" s="27"/>
    </row>
    <row r="26" spans="1:4" ht="15.4" customHeight="1" x14ac:dyDescent="0.25">
      <c r="A26" s="5"/>
      <c r="B26" s="16"/>
      <c r="C26" s="17" t="s">
        <v>18</v>
      </c>
      <c r="D26" s="26" t="s">
        <v>19</v>
      </c>
    </row>
    <row r="27" spans="1:4" ht="29.25" customHeight="1" x14ac:dyDescent="0.25">
      <c r="A27" s="22" t="s">
        <v>20</v>
      </c>
      <c r="B27" s="14"/>
      <c r="C27" s="15"/>
      <c r="D27" s="28"/>
    </row>
    <row r="28" spans="1:4" ht="15.4" customHeight="1" x14ac:dyDescent="0.25">
      <c r="A28" s="18"/>
      <c r="B28" s="16"/>
      <c r="C28" s="17" t="s">
        <v>18</v>
      </c>
      <c r="D28" s="26" t="s">
        <v>19</v>
      </c>
    </row>
    <row r="29" spans="1:4" ht="30.2" customHeight="1" x14ac:dyDescent="0.25">
      <c r="A29" s="19"/>
      <c r="C29" s="20"/>
      <c r="D29" s="20"/>
    </row>
    <row r="30" spans="1:4" ht="14.85" customHeight="1" x14ac:dyDescent="0.25">
      <c r="A30" s="5"/>
      <c r="C30" s="5"/>
      <c r="D30" s="5"/>
    </row>
    <row r="31" spans="1:4" ht="14.85" customHeight="1" x14ac:dyDescent="0.25">
      <c r="A31" s="5"/>
      <c r="C31" s="5"/>
      <c r="D31" s="5"/>
    </row>
  </sheetData>
  <mergeCells count="9">
    <mergeCell ref="B12:B14"/>
    <mergeCell ref="C12:C14"/>
    <mergeCell ref="D12:D14"/>
    <mergeCell ref="A1:D1"/>
    <mergeCell ref="A4:D6"/>
    <mergeCell ref="A7:D7"/>
    <mergeCell ref="A8:D8"/>
    <mergeCell ref="A9:D9"/>
    <mergeCell ref="A10:D10"/>
  </mergeCells>
  <pageMargins left="0.9055118110236221" right="0.31496062992125984" top="0.55118110236220474" bottom="0.55118110236220474" header="0.31496062992125984" footer="0.31496062992125984"/>
  <pageSetup paperSize="9" orientation="portrait" errors="blank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D31"/>
  <sheetViews>
    <sheetView workbookViewId="0">
      <selection sqref="A1:D29"/>
    </sheetView>
  </sheetViews>
  <sheetFormatPr defaultColWidth="8.85546875" defaultRowHeight="15" x14ac:dyDescent="0.25"/>
  <cols>
    <col min="1" max="1" width="33.7109375" style="1" customWidth="1"/>
    <col min="2" max="2" width="8.7109375" style="1" customWidth="1"/>
    <col min="3" max="3" width="15.7109375" style="1" customWidth="1"/>
    <col min="4" max="4" width="16.5703125" style="1" customWidth="1"/>
    <col min="5" max="16384" width="8.85546875" style="1"/>
  </cols>
  <sheetData>
    <row r="1" spans="1:4" ht="40.700000000000003" customHeight="1" x14ac:dyDescent="0.25">
      <c r="A1" s="37" t="s">
        <v>0</v>
      </c>
      <c r="B1" s="37"/>
      <c r="C1" s="37"/>
      <c r="D1" s="37"/>
    </row>
    <row r="3" spans="1:4" ht="12.95" customHeight="1" x14ac:dyDescent="0.25">
      <c r="A3" s="2"/>
      <c r="B3" s="3"/>
      <c r="C3" s="4"/>
      <c r="D3" s="4"/>
    </row>
    <row r="4" spans="1:4" ht="12.4" customHeight="1" x14ac:dyDescent="0.25">
      <c r="A4" s="38" t="s">
        <v>1</v>
      </c>
      <c r="B4" s="38"/>
      <c r="C4" s="38"/>
      <c r="D4" s="38"/>
    </row>
    <row r="5" spans="1:4" ht="12.4" customHeight="1" x14ac:dyDescent="0.25">
      <c r="A5" s="38"/>
      <c r="B5" s="38"/>
      <c r="C5" s="38"/>
      <c r="D5" s="38"/>
    </row>
    <row r="6" spans="1:4" ht="12.4" customHeight="1" x14ac:dyDescent="0.25">
      <c r="A6" s="38"/>
      <c r="B6" s="38"/>
      <c r="C6" s="38"/>
      <c r="D6" s="38"/>
    </row>
    <row r="7" spans="1:4" ht="43.5" customHeight="1" x14ac:dyDescent="0.25">
      <c r="A7" s="39" t="s">
        <v>29</v>
      </c>
      <c r="B7" s="39"/>
      <c r="C7" s="39"/>
      <c r="D7" s="39"/>
    </row>
    <row r="8" spans="1:4" ht="12.95" customHeight="1" x14ac:dyDescent="0.25">
      <c r="A8" s="34" t="s">
        <v>2</v>
      </c>
      <c r="B8" s="34"/>
      <c r="C8" s="34"/>
      <c r="D8" s="34"/>
    </row>
    <row r="9" spans="1:4" ht="19.7" customHeight="1" x14ac:dyDescent="0.25">
      <c r="A9" s="40" t="s">
        <v>32</v>
      </c>
      <c r="B9" s="40"/>
      <c r="C9" s="40"/>
      <c r="D9" s="40"/>
    </row>
    <row r="10" spans="1:4" ht="12.95" customHeight="1" x14ac:dyDescent="0.25">
      <c r="A10" s="34" t="s">
        <v>3</v>
      </c>
      <c r="B10" s="34"/>
      <c r="C10" s="34"/>
      <c r="D10" s="34"/>
    </row>
    <row r="11" spans="1:4" ht="12.95" customHeight="1" thickBot="1" x14ac:dyDescent="0.3">
      <c r="A11" s="6"/>
      <c r="B11" s="7"/>
      <c r="C11" s="8"/>
      <c r="D11" s="8"/>
    </row>
    <row r="12" spans="1:4" ht="12.95" customHeight="1" thickBot="1" x14ac:dyDescent="0.3">
      <c r="A12" s="9"/>
      <c r="B12" s="35" t="s">
        <v>4</v>
      </c>
      <c r="C12" s="36" t="s">
        <v>33</v>
      </c>
      <c r="D12" s="36" t="s">
        <v>34</v>
      </c>
    </row>
    <row r="13" spans="1:4" ht="12.95" customHeight="1" thickBot="1" x14ac:dyDescent="0.3">
      <c r="A13" s="10" t="s">
        <v>5</v>
      </c>
      <c r="B13" s="35"/>
      <c r="C13" s="36"/>
      <c r="D13" s="36"/>
    </row>
    <row r="14" spans="1:4" ht="63.6" customHeight="1" thickBot="1" x14ac:dyDescent="0.3">
      <c r="A14" s="11" t="s">
        <v>6</v>
      </c>
      <c r="B14" s="35"/>
      <c r="C14" s="36"/>
      <c r="D14" s="36"/>
    </row>
    <row r="15" spans="1:4" ht="12.95" customHeight="1" thickBot="1" x14ac:dyDescent="0.3">
      <c r="A15" s="12">
        <v>1</v>
      </c>
      <c r="B15" s="13" t="s">
        <v>7</v>
      </c>
      <c r="C15" s="12">
        <v>3</v>
      </c>
      <c r="D15" s="12">
        <v>4</v>
      </c>
    </row>
    <row r="16" spans="1:4" ht="30.4" customHeight="1" thickBot="1" x14ac:dyDescent="0.3">
      <c r="A16" s="23" t="s">
        <v>8</v>
      </c>
      <c r="B16" s="24" t="s">
        <v>9</v>
      </c>
      <c r="C16" s="29">
        <f>C18+C19</f>
        <v>39017.9</v>
      </c>
      <c r="D16" s="30">
        <f>D18+D19</f>
        <v>27724.6</v>
      </c>
    </row>
    <row r="17" spans="1:4" ht="30.4" customHeight="1" thickBot="1" x14ac:dyDescent="0.3">
      <c r="A17" s="23" t="s">
        <v>10</v>
      </c>
      <c r="B17" s="24"/>
      <c r="C17" s="29"/>
      <c r="D17" s="30"/>
    </row>
    <row r="18" spans="1:4" ht="30.4" customHeight="1" thickBot="1" x14ac:dyDescent="0.3">
      <c r="A18" s="31" t="s">
        <v>11</v>
      </c>
      <c r="B18" s="24" t="s">
        <v>12</v>
      </c>
      <c r="C18" s="29">
        <v>30611.8</v>
      </c>
      <c r="D18" s="30">
        <v>21510.5</v>
      </c>
    </row>
    <row r="19" spans="1:4" ht="30.4" customHeight="1" thickBot="1" x14ac:dyDescent="0.3">
      <c r="A19" s="32" t="s">
        <v>13</v>
      </c>
      <c r="B19" s="24" t="s">
        <v>14</v>
      </c>
      <c r="C19" s="29">
        <v>8406.1</v>
      </c>
      <c r="D19" s="30">
        <v>6214.1</v>
      </c>
    </row>
    <row r="20" spans="1:4" ht="34.700000000000003" customHeight="1" thickBot="1" x14ac:dyDescent="0.3">
      <c r="A20" s="25" t="s">
        <v>15</v>
      </c>
      <c r="B20" s="24" t="s">
        <v>16</v>
      </c>
      <c r="C20" s="29">
        <v>296.44</v>
      </c>
      <c r="D20" s="30">
        <v>146.69999999999999</v>
      </c>
    </row>
    <row r="21" spans="1:4" ht="15.4" customHeight="1" x14ac:dyDescent="0.25">
      <c r="A21" s="5"/>
      <c r="B21" s="5"/>
      <c r="C21" s="5"/>
      <c r="D21" s="5"/>
    </row>
    <row r="22" spans="1:4" ht="15.4" customHeight="1" x14ac:dyDescent="0.25">
      <c r="A22" s="5"/>
      <c r="B22" s="5"/>
      <c r="C22" s="5"/>
      <c r="D22" s="5"/>
    </row>
    <row r="23" spans="1:4" ht="15.4" customHeight="1" x14ac:dyDescent="0.25">
      <c r="A23" s="5"/>
      <c r="B23" s="5"/>
      <c r="C23" s="5"/>
      <c r="D23" s="5"/>
    </row>
    <row r="24" spans="1:4" ht="15.4" customHeight="1" x14ac:dyDescent="0.25">
      <c r="A24" s="5"/>
      <c r="B24" s="5"/>
      <c r="C24" s="5"/>
      <c r="D24" s="5"/>
    </row>
    <row r="25" spans="1:4" ht="15.4" customHeight="1" x14ac:dyDescent="0.25">
      <c r="A25" s="21" t="s">
        <v>17</v>
      </c>
      <c r="B25" s="14"/>
      <c r="C25" s="15"/>
      <c r="D25" s="27"/>
    </row>
    <row r="26" spans="1:4" ht="15.4" customHeight="1" x14ac:dyDescent="0.25">
      <c r="A26" s="5"/>
      <c r="B26" s="16"/>
      <c r="C26" s="17" t="s">
        <v>18</v>
      </c>
      <c r="D26" s="26" t="s">
        <v>19</v>
      </c>
    </row>
    <row r="27" spans="1:4" ht="29.25" customHeight="1" x14ac:dyDescent="0.25">
      <c r="A27" s="22" t="s">
        <v>20</v>
      </c>
      <c r="B27" s="14"/>
      <c r="C27" s="15"/>
      <c r="D27" s="28"/>
    </row>
    <row r="28" spans="1:4" ht="15.4" customHeight="1" x14ac:dyDescent="0.25">
      <c r="A28" s="18"/>
      <c r="B28" s="16"/>
      <c r="C28" s="17" t="s">
        <v>18</v>
      </c>
      <c r="D28" s="26" t="s">
        <v>19</v>
      </c>
    </row>
    <row r="29" spans="1:4" ht="30.2" customHeight="1" x14ac:dyDescent="0.25">
      <c r="A29" s="19"/>
      <c r="C29" s="20"/>
      <c r="D29" s="20"/>
    </row>
    <row r="30" spans="1:4" ht="14.85" customHeight="1" x14ac:dyDescent="0.25">
      <c r="A30" s="5"/>
      <c r="C30" s="5"/>
      <c r="D30" s="5"/>
    </row>
    <row r="31" spans="1:4" ht="14.85" customHeight="1" x14ac:dyDescent="0.25">
      <c r="A31" s="5"/>
      <c r="C31" s="5"/>
      <c r="D31" s="5"/>
    </row>
  </sheetData>
  <mergeCells count="9">
    <mergeCell ref="B12:B14"/>
    <mergeCell ref="C12:C14"/>
    <mergeCell ref="D12:D14"/>
    <mergeCell ref="A1:D1"/>
    <mergeCell ref="A4:D6"/>
    <mergeCell ref="A7:D7"/>
    <mergeCell ref="A8:D8"/>
    <mergeCell ref="A9:D9"/>
    <mergeCell ref="A10:D10"/>
  </mergeCells>
  <pageMargins left="0.9055118110236221" right="0.31496062992125984" top="0.55118110236220474" bottom="0.55118110236220474" header="0.31496062992125984" footer="0.31496062992125984"/>
  <pageSetup paperSize="9" orientation="portrait" errors="blank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D31"/>
  <sheetViews>
    <sheetView workbookViewId="0">
      <selection activeCell="N25" sqref="N25"/>
    </sheetView>
  </sheetViews>
  <sheetFormatPr defaultColWidth="8.85546875" defaultRowHeight="15" x14ac:dyDescent="0.25"/>
  <cols>
    <col min="1" max="1" width="33.7109375" style="1" customWidth="1"/>
    <col min="2" max="2" width="8.7109375" style="1" customWidth="1"/>
    <col min="3" max="3" width="15.7109375" style="1" customWidth="1"/>
    <col min="4" max="4" width="16.5703125" style="1" customWidth="1"/>
    <col min="5" max="16384" width="8.85546875" style="1"/>
  </cols>
  <sheetData>
    <row r="1" spans="1:4" ht="40.700000000000003" customHeight="1" x14ac:dyDescent="0.25">
      <c r="A1" s="37" t="s">
        <v>0</v>
      </c>
      <c r="B1" s="37"/>
      <c r="C1" s="37"/>
      <c r="D1" s="37"/>
    </row>
    <row r="3" spans="1:4" ht="12.95" customHeight="1" x14ac:dyDescent="0.25">
      <c r="A3" s="2"/>
      <c r="B3" s="3"/>
      <c r="C3" s="4"/>
      <c r="D3" s="4"/>
    </row>
    <row r="4" spans="1:4" ht="12.4" customHeight="1" x14ac:dyDescent="0.25">
      <c r="A4" s="38" t="s">
        <v>1</v>
      </c>
      <c r="B4" s="38"/>
      <c r="C4" s="38"/>
      <c r="D4" s="38"/>
    </row>
    <row r="5" spans="1:4" ht="12.4" customHeight="1" x14ac:dyDescent="0.25">
      <c r="A5" s="38"/>
      <c r="B5" s="38"/>
      <c r="C5" s="38"/>
      <c r="D5" s="38"/>
    </row>
    <row r="6" spans="1:4" ht="12.4" customHeight="1" x14ac:dyDescent="0.25">
      <c r="A6" s="38"/>
      <c r="B6" s="38"/>
      <c r="C6" s="38"/>
      <c r="D6" s="38"/>
    </row>
    <row r="7" spans="1:4" ht="43.5" customHeight="1" x14ac:dyDescent="0.25">
      <c r="A7" s="39" t="s">
        <v>28</v>
      </c>
      <c r="B7" s="39"/>
      <c r="C7" s="39"/>
      <c r="D7" s="39"/>
    </row>
    <row r="8" spans="1:4" ht="12.95" customHeight="1" x14ac:dyDescent="0.25">
      <c r="A8" s="34" t="s">
        <v>2</v>
      </c>
      <c r="B8" s="34"/>
      <c r="C8" s="34"/>
      <c r="D8" s="34"/>
    </row>
    <row r="9" spans="1:4" ht="19.7" customHeight="1" x14ac:dyDescent="0.25">
      <c r="A9" s="40" t="s">
        <v>22</v>
      </c>
      <c r="B9" s="40"/>
      <c r="C9" s="40"/>
      <c r="D9" s="40"/>
    </row>
    <row r="10" spans="1:4" ht="12.95" customHeight="1" x14ac:dyDescent="0.25">
      <c r="A10" s="34" t="s">
        <v>3</v>
      </c>
      <c r="B10" s="34"/>
      <c r="C10" s="34"/>
      <c r="D10" s="34"/>
    </row>
    <row r="11" spans="1:4" ht="12.95" customHeight="1" thickBot="1" x14ac:dyDescent="0.3">
      <c r="A11" s="6"/>
      <c r="B11" s="7"/>
      <c r="C11" s="8"/>
      <c r="D11" s="8"/>
    </row>
    <row r="12" spans="1:4" ht="12.95" customHeight="1" thickBot="1" x14ac:dyDescent="0.3">
      <c r="A12" s="9"/>
      <c r="B12" s="35" t="s">
        <v>4</v>
      </c>
      <c r="C12" s="36" t="s">
        <v>23</v>
      </c>
      <c r="D12" s="36" t="s">
        <v>24</v>
      </c>
    </row>
    <row r="13" spans="1:4" ht="12.95" customHeight="1" thickBot="1" x14ac:dyDescent="0.3">
      <c r="A13" s="10" t="s">
        <v>5</v>
      </c>
      <c r="B13" s="35"/>
      <c r="C13" s="36"/>
      <c r="D13" s="36"/>
    </row>
    <row r="14" spans="1:4" ht="63.6" customHeight="1" thickBot="1" x14ac:dyDescent="0.3">
      <c r="A14" s="11" t="s">
        <v>6</v>
      </c>
      <c r="B14" s="35"/>
      <c r="C14" s="36"/>
      <c r="D14" s="36"/>
    </row>
    <row r="15" spans="1:4" ht="12.95" customHeight="1" thickBot="1" x14ac:dyDescent="0.3">
      <c r="A15" s="12">
        <v>1</v>
      </c>
      <c r="B15" s="13" t="s">
        <v>7</v>
      </c>
      <c r="C15" s="12">
        <v>3</v>
      </c>
      <c r="D15" s="12">
        <v>4</v>
      </c>
    </row>
    <row r="16" spans="1:4" ht="30.4" customHeight="1" thickBot="1" x14ac:dyDescent="0.3">
      <c r="A16" s="23" t="s">
        <v>8</v>
      </c>
      <c r="B16" s="24" t="s">
        <v>9</v>
      </c>
      <c r="C16" s="29">
        <f>C18+C19</f>
        <v>212067.8</v>
      </c>
      <c r="D16" s="30">
        <f>D18+D19</f>
        <v>160477.90000000002</v>
      </c>
    </row>
    <row r="17" spans="1:4" ht="30.4" customHeight="1" thickBot="1" x14ac:dyDescent="0.3">
      <c r="A17" s="23" t="s">
        <v>10</v>
      </c>
      <c r="B17" s="24"/>
      <c r="C17" s="29"/>
      <c r="D17" s="30"/>
    </row>
    <row r="18" spans="1:4" ht="30.4" customHeight="1" thickBot="1" x14ac:dyDescent="0.3">
      <c r="A18" s="31" t="s">
        <v>11</v>
      </c>
      <c r="B18" s="24" t="s">
        <v>12</v>
      </c>
      <c r="C18" s="29">
        <v>162878.5</v>
      </c>
      <c r="D18" s="30">
        <v>121645.6</v>
      </c>
    </row>
    <row r="19" spans="1:4" ht="30.4" customHeight="1" thickBot="1" x14ac:dyDescent="0.3">
      <c r="A19" s="32" t="s">
        <v>13</v>
      </c>
      <c r="B19" s="24" t="s">
        <v>14</v>
      </c>
      <c r="C19" s="29">
        <v>49189.3</v>
      </c>
      <c r="D19" s="30">
        <v>38832.300000000003</v>
      </c>
    </row>
    <row r="20" spans="1:4" ht="34.700000000000003" customHeight="1" thickBot="1" x14ac:dyDescent="0.3">
      <c r="A20" s="25" t="s">
        <v>15</v>
      </c>
      <c r="B20" s="24" t="s">
        <v>16</v>
      </c>
      <c r="C20" s="29">
        <v>1166.22</v>
      </c>
      <c r="D20" s="30">
        <v>775.4</v>
      </c>
    </row>
    <row r="21" spans="1:4" ht="15.4" customHeight="1" x14ac:dyDescent="0.25">
      <c r="A21" s="5"/>
      <c r="B21" s="5"/>
      <c r="C21" s="5"/>
      <c r="D21" s="5"/>
    </row>
    <row r="22" spans="1:4" ht="15.4" customHeight="1" x14ac:dyDescent="0.25">
      <c r="A22" s="5"/>
      <c r="B22" s="5"/>
      <c r="C22" s="5"/>
      <c r="D22" s="5"/>
    </row>
    <row r="23" spans="1:4" ht="15.4" customHeight="1" x14ac:dyDescent="0.25">
      <c r="A23" s="5"/>
      <c r="B23" s="5"/>
      <c r="C23" s="5"/>
      <c r="D23" s="5"/>
    </row>
    <row r="24" spans="1:4" ht="15.4" customHeight="1" x14ac:dyDescent="0.25">
      <c r="A24" s="5"/>
      <c r="B24" s="5"/>
      <c r="C24" s="5"/>
      <c r="D24" s="5"/>
    </row>
    <row r="25" spans="1:4" ht="15.4" customHeight="1" x14ac:dyDescent="0.25">
      <c r="A25" s="21" t="s">
        <v>17</v>
      </c>
      <c r="B25" s="14"/>
      <c r="C25" s="15"/>
      <c r="D25" s="27"/>
    </row>
    <row r="26" spans="1:4" ht="15.4" customHeight="1" x14ac:dyDescent="0.25">
      <c r="A26" s="5"/>
      <c r="B26" s="16"/>
      <c r="C26" s="17" t="s">
        <v>18</v>
      </c>
      <c r="D26" s="26" t="s">
        <v>19</v>
      </c>
    </row>
    <row r="27" spans="1:4" ht="29.25" customHeight="1" x14ac:dyDescent="0.25">
      <c r="A27" s="22" t="s">
        <v>20</v>
      </c>
      <c r="B27" s="14"/>
      <c r="C27" s="15"/>
      <c r="D27" s="28"/>
    </row>
    <row r="28" spans="1:4" ht="15.4" customHeight="1" x14ac:dyDescent="0.25">
      <c r="A28" s="18"/>
      <c r="B28" s="16"/>
      <c r="C28" s="17" t="s">
        <v>18</v>
      </c>
      <c r="D28" s="26" t="s">
        <v>19</v>
      </c>
    </row>
    <row r="29" spans="1:4" ht="30.2" customHeight="1" x14ac:dyDescent="0.25">
      <c r="A29" s="19"/>
      <c r="C29" s="20"/>
      <c r="D29" s="20"/>
    </row>
    <row r="30" spans="1:4" ht="14.85" customHeight="1" x14ac:dyDescent="0.25">
      <c r="A30" s="5"/>
      <c r="C30" s="5"/>
      <c r="D30" s="5"/>
    </row>
    <row r="31" spans="1:4" ht="14.85" customHeight="1" x14ac:dyDescent="0.25">
      <c r="A31" s="5"/>
      <c r="C31" s="5"/>
      <c r="D31" s="5"/>
    </row>
  </sheetData>
  <mergeCells count="9">
    <mergeCell ref="B12:B14"/>
    <mergeCell ref="C12:C14"/>
    <mergeCell ref="D12:D14"/>
    <mergeCell ref="A1:D1"/>
    <mergeCell ref="A4:D6"/>
    <mergeCell ref="A7:D7"/>
    <mergeCell ref="A8:D8"/>
    <mergeCell ref="A9:D9"/>
    <mergeCell ref="A10:D10"/>
  </mergeCells>
  <pageMargins left="0.9055118110236221" right="0.31496062992125984" top="0.55118110236220474" bottom="0.55118110236220474" header="0.31496062992125984" footer="0.31496062992125984"/>
  <pageSetup paperSize="9" orientation="portrait" errors="blank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D31"/>
  <sheetViews>
    <sheetView workbookViewId="0">
      <selection activeCell="I16" sqref="I16"/>
    </sheetView>
  </sheetViews>
  <sheetFormatPr defaultColWidth="8.85546875" defaultRowHeight="15" x14ac:dyDescent="0.25"/>
  <cols>
    <col min="1" max="1" width="33.7109375" style="1" customWidth="1"/>
    <col min="2" max="2" width="8.7109375" style="1" customWidth="1"/>
    <col min="3" max="3" width="15.7109375" style="1" customWidth="1"/>
    <col min="4" max="4" width="16.5703125" style="1" customWidth="1"/>
    <col min="5" max="16384" width="8.85546875" style="1"/>
  </cols>
  <sheetData>
    <row r="1" spans="1:4" ht="40.700000000000003" customHeight="1" x14ac:dyDescent="0.25">
      <c r="A1" s="37" t="s">
        <v>0</v>
      </c>
      <c r="B1" s="37"/>
      <c r="C1" s="37"/>
      <c r="D1" s="37"/>
    </row>
    <row r="3" spans="1:4" ht="12.95" customHeight="1" x14ac:dyDescent="0.25">
      <c r="A3" s="2"/>
      <c r="B3" s="3"/>
      <c r="C3" s="4"/>
      <c r="D3" s="4"/>
    </row>
    <row r="4" spans="1:4" ht="12.4" customHeight="1" x14ac:dyDescent="0.25">
      <c r="A4" s="38" t="s">
        <v>1</v>
      </c>
      <c r="B4" s="38"/>
      <c r="C4" s="38"/>
      <c r="D4" s="38"/>
    </row>
    <row r="5" spans="1:4" ht="12.4" customHeight="1" x14ac:dyDescent="0.25">
      <c r="A5" s="38"/>
      <c r="B5" s="38"/>
      <c r="C5" s="38"/>
      <c r="D5" s="38"/>
    </row>
    <row r="6" spans="1:4" ht="12.4" customHeight="1" x14ac:dyDescent="0.25">
      <c r="A6" s="38"/>
      <c r="B6" s="38"/>
      <c r="C6" s="38"/>
      <c r="D6" s="38"/>
    </row>
    <row r="7" spans="1:4" ht="43.5" customHeight="1" x14ac:dyDescent="0.25">
      <c r="A7" s="39" t="s">
        <v>31</v>
      </c>
      <c r="B7" s="39"/>
      <c r="C7" s="39"/>
      <c r="D7" s="39"/>
    </row>
    <row r="8" spans="1:4" ht="12.95" customHeight="1" x14ac:dyDescent="0.25">
      <c r="A8" s="34" t="s">
        <v>2</v>
      </c>
      <c r="B8" s="34"/>
      <c r="C8" s="34"/>
      <c r="D8" s="34"/>
    </row>
    <row r="9" spans="1:4" ht="19.7" customHeight="1" x14ac:dyDescent="0.25">
      <c r="A9" s="40" t="s">
        <v>32</v>
      </c>
      <c r="B9" s="40"/>
      <c r="C9" s="40"/>
      <c r="D9" s="40"/>
    </row>
    <row r="10" spans="1:4" ht="12.95" customHeight="1" x14ac:dyDescent="0.25">
      <c r="A10" s="34" t="s">
        <v>3</v>
      </c>
      <c r="B10" s="34"/>
      <c r="C10" s="34"/>
      <c r="D10" s="34"/>
    </row>
    <row r="11" spans="1:4" ht="12.95" customHeight="1" thickBot="1" x14ac:dyDescent="0.3">
      <c r="A11" s="6"/>
      <c r="B11" s="7"/>
      <c r="C11" s="8"/>
      <c r="D11" s="8"/>
    </row>
    <row r="12" spans="1:4" ht="12.95" customHeight="1" thickBot="1" x14ac:dyDescent="0.3">
      <c r="A12" s="9"/>
      <c r="B12" s="35" t="s">
        <v>4</v>
      </c>
      <c r="C12" s="36" t="s">
        <v>33</v>
      </c>
      <c r="D12" s="36" t="s">
        <v>34</v>
      </c>
    </row>
    <row r="13" spans="1:4" ht="12.95" customHeight="1" thickBot="1" x14ac:dyDescent="0.3">
      <c r="A13" s="10" t="s">
        <v>5</v>
      </c>
      <c r="B13" s="35"/>
      <c r="C13" s="36"/>
      <c r="D13" s="36"/>
    </row>
    <row r="14" spans="1:4" ht="63.6" customHeight="1" thickBot="1" x14ac:dyDescent="0.3">
      <c r="A14" s="11" t="s">
        <v>6</v>
      </c>
      <c r="B14" s="35"/>
      <c r="C14" s="36"/>
      <c r="D14" s="36"/>
    </row>
    <row r="15" spans="1:4" ht="12.95" customHeight="1" thickBot="1" x14ac:dyDescent="0.3">
      <c r="A15" s="12">
        <v>1</v>
      </c>
      <c r="B15" s="13" t="s">
        <v>7</v>
      </c>
      <c r="C15" s="12">
        <v>3</v>
      </c>
      <c r="D15" s="12">
        <v>4</v>
      </c>
    </row>
    <row r="16" spans="1:4" ht="30.4" customHeight="1" thickBot="1" x14ac:dyDescent="0.3">
      <c r="A16" s="23" t="s">
        <v>8</v>
      </c>
      <c r="B16" s="24" t="s">
        <v>9</v>
      </c>
      <c r="C16" s="29">
        <f>C18+C19</f>
        <v>44886.400000000001</v>
      </c>
      <c r="D16" s="30">
        <f>D18+D19</f>
        <v>28738.899999999998</v>
      </c>
    </row>
    <row r="17" spans="1:4" ht="30.4" customHeight="1" thickBot="1" x14ac:dyDescent="0.3">
      <c r="A17" s="23" t="s">
        <v>10</v>
      </c>
      <c r="B17" s="24"/>
      <c r="C17" s="29"/>
      <c r="D17" s="30"/>
    </row>
    <row r="18" spans="1:4" ht="30.4" customHeight="1" thickBot="1" x14ac:dyDescent="0.3">
      <c r="A18" s="31" t="s">
        <v>11</v>
      </c>
      <c r="B18" s="24" t="s">
        <v>12</v>
      </c>
      <c r="C18" s="29">
        <v>34488.300000000003</v>
      </c>
      <c r="D18" s="30">
        <v>22368.1</v>
      </c>
    </row>
    <row r="19" spans="1:4" ht="30.4" customHeight="1" thickBot="1" x14ac:dyDescent="0.3">
      <c r="A19" s="32" t="s">
        <v>13</v>
      </c>
      <c r="B19" s="24" t="s">
        <v>14</v>
      </c>
      <c r="C19" s="29">
        <v>10398.1</v>
      </c>
      <c r="D19" s="30">
        <v>6370.8</v>
      </c>
    </row>
    <row r="20" spans="1:4" ht="34.700000000000003" customHeight="1" thickBot="1" x14ac:dyDescent="0.3">
      <c r="A20" s="25" t="s">
        <v>15</v>
      </c>
      <c r="B20" s="24" t="s">
        <v>16</v>
      </c>
      <c r="C20" s="29">
        <v>249.3</v>
      </c>
      <c r="D20" s="30">
        <v>207.4</v>
      </c>
    </row>
    <row r="21" spans="1:4" ht="15.4" customHeight="1" x14ac:dyDescent="0.25">
      <c r="A21" s="5"/>
      <c r="B21" s="5"/>
      <c r="C21" s="5"/>
      <c r="D21" s="5"/>
    </row>
    <row r="22" spans="1:4" ht="15.4" customHeight="1" x14ac:dyDescent="0.25">
      <c r="A22" s="5"/>
      <c r="B22" s="5"/>
      <c r="C22" s="5"/>
      <c r="D22" s="5"/>
    </row>
    <row r="23" spans="1:4" ht="15.4" customHeight="1" x14ac:dyDescent="0.25">
      <c r="A23" s="5"/>
      <c r="B23" s="5"/>
      <c r="C23" s="5"/>
      <c r="D23" s="5"/>
    </row>
    <row r="24" spans="1:4" ht="15.4" customHeight="1" x14ac:dyDescent="0.25">
      <c r="A24" s="5"/>
      <c r="B24" s="5"/>
      <c r="C24" s="5"/>
      <c r="D24" s="5"/>
    </row>
    <row r="25" spans="1:4" ht="15.4" customHeight="1" x14ac:dyDescent="0.25">
      <c r="A25" s="21" t="s">
        <v>17</v>
      </c>
      <c r="B25" s="14"/>
      <c r="C25" s="15"/>
      <c r="D25" s="27"/>
    </row>
    <row r="26" spans="1:4" ht="15.4" customHeight="1" x14ac:dyDescent="0.25">
      <c r="A26" s="5"/>
      <c r="B26" s="16"/>
      <c r="C26" s="17" t="s">
        <v>18</v>
      </c>
      <c r="D26" s="26" t="s">
        <v>19</v>
      </c>
    </row>
    <row r="27" spans="1:4" ht="29.25" customHeight="1" x14ac:dyDescent="0.25">
      <c r="A27" s="22" t="s">
        <v>20</v>
      </c>
      <c r="B27" s="14"/>
      <c r="C27" s="15"/>
      <c r="D27" s="28"/>
    </row>
    <row r="28" spans="1:4" ht="15.4" customHeight="1" x14ac:dyDescent="0.25">
      <c r="A28" s="18"/>
      <c r="B28" s="16"/>
      <c r="C28" s="17" t="s">
        <v>18</v>
      </c>
      <c r="D28" s="26" t="s">
        <v>19</v>
      </c>
    </row>
    <row r="29" spans="1:4" ht="30.2" customHeight="1" x14ac:dyDescent="0.25">
      <c r="A29" s="19"/>
      <c r="C29" s="20"/>
      <c r="D29" s="20"/>
    </row>
    <row r="30" spans="1:4" ht="14.85" customHeight="1" x14ac:dyDescent="0.25">
      <c r="A30" s="5"/>
      <c r="C30" s="5"/>
      <c r="D30" s="5"/>
    </row>
    <row r="31" spans="1:4" ht="14.85" customHeight="1" x14ac:dyDescent="0.25">
      <c r="A31" s="5"/>
      <c r="C31" s="5"/>
      <c r="D31" s="5"/>
    </row>
  </sheetData>
  <mergeCells count="9">
    <mergeCell ref="B12:B14"/>
    <mergeCell ref="C12:C14"/>
    <mergeCell ref="D12:D14"/>
    <mergeCell ref="A1:D1"/>
    <mergeCell ref="A4:D6"/>
    <mergeCell ref="A7:D7"/>
    <mergeCell ref="A8:D8"/>
    <mergeCell ref="A9:D9"/>
    <mergeCell ref="A10:D10"/>
  </mergeCells>
  <pageMargins left="0.9055118110236221" right="0.31496062992125984" top="0.55118110236220474" bottom="0.55118110236220474" header="0.31496062992125984" footer="0.31496062992125984"/>
  <pageSetup paperSize="9" orientation="portrait" errors="blank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L31"/>
  <sheetViews>
    <sheetView workbookViewId="0">
      <selection activeCell="F18" sqref="F18"/>
    </sheetView>
  </sheetViews>
  <sheetFormatPr defaultColWidth="8.85546875" defaultRowHeight="15" x14ac:dyDescent="0.25"/>
  <cols>
    <col min="1" max="1" width="33.7109375" style="1" customWidth="1"/>
    <col min="2" max="2" width="8.7109375" style="1" customWidth="1"/>
    <col min="3" max="3" width="15.7109375" style="1" customWidth="1"/>
    <col min="4" max="4" width="16.5703125" style="1" customWidth="1"/>
    <col min="5" max="16384" width="8.85546875" style="1"/>
  </cols>
  <sheetData>
    <row r="1" spans="1:12" ht="40.700000000000003" customHeight="1" x14ac:dyDescent="0.25">
      <c r="A1" s="37" t="s">
        <v>0</v>
      </c>
      <c r="B1" s="37"/>
      <c r="C1" s="37"/>
      <c r="D1" s="37"/>
    </row>
    <row r="3" spans="1:12" ht="12.95" customHeight="1" x14ac:dyDescent="0.25">
      <c r="A3" s="2"/>
      <c r="B3" s="3"/>
      <c r="C3" s="4"/>
      <c r="D3" s="4"/>
    </row>
    <row r="4" spans="1:12" ht="12.4" customHeight="1" x14ac:dyDescent="0.25">
      <c r="A4" s="38" t="s">
        <v>1</v>
      </c>
      <c r="B4" s="38"/>
      <c r="C4" s="38"/>
      <c r="D4" s="38"/>
    </row>
    <row r="5" spans="1:12" ht="12.4" customHeight="1" x14ac:dyDescent="0.25">
      <c r="A5" s="38"/>
      <c r="B5" s="38"/>
      <c r="C5" s="38"/>
      <c r="D5" s="38"/>
    </row>
    <row r="6" spans="1:12" ht="12.4" customHeight="1" x14ac:dyDescent="0.25">
      <c r="A6" s="38"/>
      <c r="B6" s="38"/>
      <c r="C6" s="38"/>
      <c r="D6" s="38"/>
    </row>
    <row r="7" spans="1:12" ht="43.5" customHeight="1" x14ac:dyDescent="0.25">
      <c r="A7" s="39" t="s">
        <v>21</v>
      </c>
      <c r="B7" s="39"/>
      <c r="C7" s="39"/>
      <c r="D7" s="39"/>
    </row>
    <row r="8" spans="1:12" ht="12.95" customHeight="1" x14ac:dyDescent="0.25">
      <c r="A8" s="34" t="s">
        <v>2</v>
      </c>
      <c r="B8" s="34"/>
      <c r="C8" s="34"/>
      <c r="D8" s="34"/>
    </row>
    <row r="9" spans="1:12" ht="19.7" customHeight="1" x14ac:dyDescent="0.25">
      <c r="A9" s="40" t="s">
        <v>39</v>
      </c>
      <c r="B9" s="40"/>
      <c r="C9" s="40"/>
      <c r="D9" s="40"/>
    </row>
    <row r="10" spans="1:12" ht="12.95" customHeight="1" x14ac:dyDescent="0.25">
      <c r="A10" s="34" t="s">
        <v>3</v>
      </c>
      <c r="B10" s="34"/>
      <c r="C10" s="34"/>
      <c r="D10" s="34"/>
    </row>
    <row r="11" spans="1:12" ht="12.95" customHeight="1" thickBot="1" x14ac:dyDescent="0.3">
      <c r="A11" s="6"/>
      <c r="B11" s="7"/>
      <c r="C11" s="8"/>
      <c r="D11" s="8"/>
    </row>
    <row r="12" spans="1:12" ht="12.95" customHeight="1" thickBot="1" x14ac:dyDescent="0.3">
      <c r="A12" s="9"/>
      <c r="B12" s="35" t="s">
        <v>4</v>
      </c>
      <c r="C12" s="36" t="s">
        <v>35</v>
      </c>
      <c r="D12" s="36" t="s">
        <v>37</v>
      </c>
    </row>
    <row r="13" spans="1:12" ht="12.95" customHeight="1" thickBot="1" x14ac:dyDescent="0.3">
      <c r="A13" s="10" t="s">
        <v>5</v>
      </c>
      <c r="B13" s="35"/>
      <c r="C13" s="36"/>
      <c r="D13" s="36"/>
    </row>
    <row r="14" spans="1:12" ht="63.6" customHeight="1" thickBot="1" x14ac:dyDescent="0.3">
      <c r="A14" s="11" t="s">
        <v>6</v>
      </c>
      <c r="B14" s="35"/>
      <c r="C14" s="36"/>
      <c r="D14" s="36"/>
    </row>
    <row r="15" spans="1:12" ht="12.95" customHeight="1" thickBot="1" x14ac:dyDescent="0.3">
      <c r="A15" s="12">
        <v>1</v>
      </c>
      <c r="B15" s="13" t="s">
        <v>7</v>
      </c>
      <c r="C15" s="12">
        <v>3</v>
      </c>
      <c r="D15" s="12">
        <v>4</v>
      </c>
    </row>
    <row r="16" spans="1:12" ht="60" customHeight="1" thickBot="1" x14ac:dyDescent="0.3">
      <c r="A16" s="23" t="s">
        <v>8</v>
      </c>
      <c r="B16" s="24" t="s">
        <v>9</v>
      </c>
      <c r="C16" s="29">
        <f>C18+C19</f>
        <v>186582.1</v>
      </c>
      <c r="D16" s="30">
        <f>D18+D19</f>
        <v>39612.589999999997</v>
      </c>
      <c r="F16" s="41"/>
      <c r="G16" s="42"/>
      <c r="H16" s="42"/>
      <c r="I16" s="42"/>
      <c r="J16" s="42"/>
      <c r="K16" s="42"/>
      <c r="L16" s="42"/>
    </row>
    <row r="17" spans="1:4" ht="30.4" customHeight="1" thickBot="1" x14ac:dyDescent="0.3">
      <c r="A17" s="23" t="s">
        <v>10</v>
      </c>
      <c r="B17" s="24"/>
      <c r="C17" s="29"/>
      <c r="D17" s="30"/>
    </row>
    <row r="18" spans="1:4" ht="30.4" customHeight="1" thickBot="1" x14ac:dyDescent="0.3">
      <c r="A18" s="31" t="s">
        <v>11</v>
      </c>
      <c r="B18" s="24" t="s">
        <v>12</v>
      </c>
      <c r="C18" s="29">
        <f>143190.5+113.75</f>
        <v>143304.25</v>
      </c>
      <c r="D18" s="29">
        <f>31447.35+12.4</f>
        <v>31459.75</v>
      </c>
    </row>
    <row r="19" spans="1:4" ht="30.4" customHeight="1" thickBot="1" x14ac:dyDescent="0.3">
      <c r="A19" s="32" t="s">
        <v>13</v>
      </c>
      <c r="B19" s="24" t="s">
        <v>14</v>
      </c>
      <c r="C19" s="29">
        <f>43243.5+34.35</f>
        <v>43277.85</v>
      </c>
      <c r="D19" s="30">
        <f>8149.1+3.74</f>
        <v>8152.84</v>
      </c>
    </row>
    <row r="20" spans="1:4" ht="34.700000000000003" customHeight="1" thickBot="1" x14ac:dyDescent="0.3">
      <c r="A20" s="25" t="s">
        <v>15</v>
      </c>
      <c r="B20" s="24" t="s">
        <v>16</v>
      </c>
      <c r="C20" s="33">
        <v>831.71</v>
      </c>
      <c r="D20" s="30">
        <v>539.1</v>
      </c>
    </row>
    <row r="21" spans="1:4" ht="15.4" customHeight="1" x14ac:dyDescent="0.25">
      <c r="A21" s="5"/>
      <c r="B21" s="5"/>
      <c r="C21" s="5"/>
      <c r="D21" s="5"/>
    </row>
    <row r="22" spans="1:4" ht="15.4" customHeight="1" x14ac:dyDescent="0.25">
      <c r="A22" s="5"/>
      <c r="B22" s="5"/>
      <c r="C22" s="5"/>
      <c r="D22" s="5"/>
    </row>
    <row r="23" spans="1:4" ht="15.4" customHeight="1" x14ac:dyDescent="0.25">
      <c r="A23" s="5"/>
      <c r="B23" s="5"/>
      <c r="C23" s="5"/>
      <c r="D23" s="5"/>
    </row>
    <row r="24" spans="1:4" ht="15.4" customHeight="1" x14ac:dyDescent="0.25">
      <c r="A24" s="5"/>
      <c r="B24" s="5"/>
      <c r="C24" s="5"/>
      <c r="D24" s="5"/>
    </row>
    <row r="25" spans="1:4" ht="15.4" customHeight="1" x14ac:dyDescent="0.25">
      <c r="A25" s="21" t="s">
        <v>17</v>
      </c>
      <c r="B25" s="14"/>
      <c r="C25" s="15"/>
      <c r="D25" s="27"/>
    </row>
    <row r="26" spans="1:4" ht="15.4" customHeight="1" x14ac:dyDescent="0.25">
      <c r="A26" s="5"/>
      <c r="B26" s="16"/>
      <c r="C26" s="17" t="s">
        <v>18</v>
      </c>
      <c r="D26" s="26" t="s">
        <v>19</v>
      </c>
    </row>
    <row r="27" spans="1:4" ht="29.25" customHeight="1" x14ac:dyDescent="0.25">
      <c r="A27" s="22" t="s">
        <v>20</v>
      </c>
      <c r="B27" s="14"/>
      <c r="C27" s="15"/>
      <c r="D27" s="28"/>
    </row>
    <row r="28" spans="1:4" ht="15.4" customHeight="1" x14ac:dyDescent="0.25">
      <c r="A28" s="18"/>
      <c r="B28" s="16"/>
      <c r="C28" s="17" t="s">
        <v>18</v>
      </c>
      <c r="D28" s="26" t="s">
        <v>19</v>
      </c>
    </row>
    <row r="29" spans="1:4" ht="30.2" customHeight="1" x14ac:dyDescent="0.25">
      <c r="A29" s="19"/>
      <c r="C29" s="20"/>
      <c r="D29" s="20"/>
    </row>
    <row r="30" spans="1:4" ht="14.85" customHeight="1" x14ac:dyDescent="0.25">
      <c r="A30" s="5"/>
      <c r="C30" s="5"/>
      <c r="D30" s="5"/>
    </row>
    <row r="31" spans="1:4" ht="14.85" customHeight="1" x14ac:dyDescent="0.25">
      <c r="A31" s="5"/>
      <c r="C31" s="5"/>
      <c r="D31" s="5"/>
    </row>
  </sheetData>
  <mergeCells count="10">
    <mergeCell ref="F16:L16"/>
    <mergeCell ref="B12:B14"/>
    <mergeCell ref="C12:C14"/>
    <mergeCell ref="D12:D14"/>
    <mergeCell ref="A1:D1"/>
    <mergeCell ref="A4:D6"/>
    <mergeCell ref="A7:D7"/>
    <mergeCell ref="A8:D8"/>
    <mergeCell ref="A9:D9"/>
    <mergeCell ref="A10:D10"/>
  </mergeCells>
  <pageMargins left="0.9055118110236221" right="0.31496062992125984" top="0.55118110236220474" bottom="0.55118110236220474" header="0.31496062992125984" footer="0.31496062992125984"/>
  <pageSetup paperSize="9" orientation="portrait" errors="blank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31"/>
  <sheetViews>
    <sheetView workbookViewId="0">
      <selection activeCell="E18" sqref="E18"/>
    </sheetView>
  </sheetViews>
  <sheetFormatPr defaultColWidth="8.85546875" defaultRowHeight="15" x14ac:dyDescent="0.25"/>
  <cols>
    <col min="1" max="1" width="33.7109375" style="1" customWidth="1"/>
    <col min="2" max="2" width="8.7109375" style="1" customWidth="1"/>
    <col min="3" max="3" width="15.7109375" style="1" customWidth="1"/>
    <col min="4" max="4" width="16.5703125" style="1" customWidth="1"/>
    <col min="5" max="16384" width="8.85546875" style="1"/>
  </cols>
  <sheetData>
    <row r="1" spans="1:4" ht="40.700000000000003" customHeight="1" x14ac:dyDescent="0.25">
      <c r="A1" s="37" t="s">
        <v>0</v>
      </c>
      <c r="B1" s="37"/>
      <c r="C1" s="37"/>
      <c r="D1" s="37"/>
    </row>
    <row r="3" spans="1:4" ht="12.95" customHeight="1" x14ac:dyDescent="0.25">
      <c r="A3" s="2"/>
      <c r="B3" s="3"/>
      <c r="C3" s="4"/>
      <c r="D3" s="4"/>
    </row>
    <row r="4" spans="1:4" ht="12.4" customHeight="1" x14ac:dyDescent="0.25">
      <c r="A4" s="38" t="s">
        <v>1</v>
      </c>
      <c r="B4" s="38"/>
      <c r="C4" s="38"/>
      <c r="D4" s="38"/>
    </row>
    <row r="5" spans="1:4" ht="12.4" customHeight="1" x14ac:dyDescent="0.25">
      <c r="A5" s="38"/>
      <c r="B5" s="38"/>
      <c r="C5" s="38"/>
      <c r="D5" s="38"/>
    </row>
    <row r="6" spans="1:4" ht="12.4" customHeight="1" x14ac:dyDescent="0.25">
      <c r="A6" s="38"/>
      <c r="B6" s="38"/>
      <c r="C6" s="38"/>
      <c r="D6" s="38"/>
    </row>
    <row r="7" spans="1:4" ht="43.5" customHeight="1" x14ac:dyDescent="0.25">
      <c r="A7" s="39" t="s">
        <v>28</v>
      </c>
      <c r="B7" s="39"/>
      <c r="C7" s="39"/>
      <c r="D7" s="39"/>
    </row>
    <row r="8" spans="1:4" ht="12.95" customHeight="1" x14ac:dyDescent="0.25">
      <c r="A8" s="34" t="s">
        <v>2</v>
      </c>
      <c r="B8" s="34"/>
      <c r="C8" s="34"/>
      <c r="D8" s="34"/>
    </row>
    <row r="9" spans="1:4" ht="19.7" customHeight="1" x14ac:dyDescent="0.25">
      <c r="A9" s="40" t="s">
        <v>40</v>
      </c>
      <c r="B9" s="40"/>
      <c r="C9" s="40"/>
      <c r="D9" s="40"/>
    </row>
    <row r="10" spans="1:4" ht="12.95" customHeight="1" x14ac:dyDescent="0.25">
      <c r="A10" s="34" t="s">
        <v>3</v>
      </c>
      <c r="B10" s="34"/>
      <c r="C10" s="34"/>
      <c r="D10" s="34"/>
    </row>
    <row r="11" spans="1:4" ht="12.95" customHeight="1" thickBot="1" x14ac:dyDescent="0.3">
      <c r="A11" s="6"/>
      <c r="B11" s="7"/>
      <c r="C11" s="8"/>
      <c r="D11" s="8"/>
    </row>
    <row r="12" spans="1:4" ht="12.95" customHeight="1" thickBot="1" x14ac:dyDescent="0.3">
      <c r="A12" s="9"/>
      <c r="B12" s="35" t="s">
        <v>4</v>
      </c>
      <c r="C12" s="36" t="s">
        <v>35</v>
      </c>
      <c r="D12" s="36" t="s">
        <v>37</v>
      </c>
    </row>
    <row r="13" spans="1:4" ht="12.95" customHeight="1" thickBot="1" x14ac:dyDescent="0.3">
      <c r="A13" s="10" t="s">
        <v>5</v>
      </c>
      <c r="B13" s="35"/>
      <c r="C13" s="36"/>
      <c r="D13" s="36"/>
    </row>
    <row r="14" spans="1:4" ht="63.6" customHeight="1" thickBot="1" x14ac:dyDescent="0.3">
      <c r="A14" s="11" t="s">
        <v>6</v>
      </c>
      <c r="B14" s="35"/>
      <c r="C14" s="36"/>
      <c r="D14" s="36"/>
    </row>
    <row r="15" spans="1:4" ht="12.95" customHeight="1" thickBot="1" x14ac:dyDescent="0.3">
      <c r="A15" s="12">
        <v>1</v>
      </c>
      <c r="B15" s="13" t="s">
        <v>7</v>
      </c>
      <c r="C15" s="12">
        <v>3</v>
      </c>
      <c r="D15" s="12">
        <v>4</v>
      </c>
    </row>
    <row r="16" spans="1:4" ht="49.5" customHeight="1" thickBot="1" x14ac:dyDescent="0.3">
      <c r="A16" s="23" t="s">
        <v>8</v>
      </c>
      <c r="B16" s="24" t="s">
        <v>9</v>
      </c>
      <c r="C16" s="29">
        <f>C18+C19</f>
        <v>308049.79000000004</v>
      </c>
      <c r="D16" s="30">
        <f>D18+D19</f>
        <v>62257.67</v>
      </c>
    </row>
    <row r="17" spans="1:13" ht="30.4" customHeight="1" thickBot="1" x14ac:dyDescent="0.3">
      <c r="A17" s="23" t="s">
        <v>10</v>
      </c>
      <c r="B17" s="24"/>
      <c r="C17" s="29"/>
      <c r="D17" s="30"/>
      <c r="G17" s="41" t="s">
        <v>36</v>
      </c>
      <c r="H17" s="42"/>
      <c r="I17" s="42"/>
      <c r="J17" s="42"/>
      <c r="K17" s="42"/>
      <c r="L17" s="42"/>
      <c r="M17" s="42"/>
    </row>
    <row r="18" spans="1:13" ht="30.4" customHeight="1" thickBot="1" x14ac:dyDescent="0.3">
      <c r="A18" s="31" t="s">
        <v>11</v>
      </c>
      <c r="B18" s="24" t="s">
        <v>12</v>
      </c>
      <c r="C18" s="33">
        <f>234983+1845.85</f>
        <v>236828.85</v>
      </c>
      <c r="D18" s="30">
        <f>49143.5+460</f>
        <v>49603.5</v>
      </c>
    </row>
    <row r="19" spans="1:13" ht="30.4" customHeight="1" thickBot="1" x14ac:dyDescent="0.3">
      <c r="A19" s="32" t="s">
        <v>13</v>
      </c>
      <c r="B19" s="24" t="s">
        <v>14</v>
      </c>
      <c r="C19" s="33">
        <f>70663.5+557.44</f>
        <v>71220.94</v>
      </c>
      <c r="D19" s="30">
        <f>12515.25+138.92</f>
        <v>12654.17</v>
      </c>
    </row>
    <row r="20" spans="1:13" ht="34.700000000000003" customHeight="1" thickBot="1" x14ac:dyDescent="0.3">
      <c r="A20" s="25" t="s">
        <v>15</v>
      </c>
      <c r="B20" s="24" t="s">
        <v>16</v>
      </c>
      <c r="C20" s="33">
        <f>614.83+552.7</f>
        <v>1167.5300000000002</v>
      </c>
      <c r="D20" s="30">
        <v>645.6</v>
      </c>
    </row>
    <row r="21" spans="1:13" ht="15.4" customHeight="1" x14ac:dyDescent="0.25">
      <c r="A21" s="5"/>
      <c r="B21" s="5"/>
      <c r="C21" s="5"/>
      <c r="D21" s="5"/>
    </row>
    <row r="22" spans="1:13" ht="15.4" customHeight="1" x14ac:dyDescent="0.25">
      <c r="A22" s="5"/>
      <c r="B22" s="5"/>
      <c r="C22" s="5"/>
      <c r="D22" s="5"/>
    </row>
    <row r="23" spans="1:13" ht="15.4" customHeight="1" x14ac:dyDescent="0.25">
      <c r="A23" s="5"/>
      <c r="B23" s="5"/>
      <c r="C23" s="5"/>
      <c r="D23" s="5"/>
    </row>
    <row r="24" spans="1:13" ht="15.4" customHeight="1" x14ac:dyDescent="0.25">
      <c r="A24" s="5"/>
      <c r="B24" s="5"/>
      <c r="C24" s="5"/>
      <c r="D24" s="5"/>
    </row>
    <row r="25" spans="1:13" ht="15.4" customHeight="1" x14ac:dyDescent="0.25">
      <c r="A25" s="21" t="s">
        <v>17</v>
      </c>
      <c r="B25" s="14"/>
      <c r="C25" s="15"/>
      <c r="D25" s="27"/>
    </row>
    <row r="26" spans="1:13" ht="15.4" customHeight="1" x14ac:dyDescent="0.25">
      <c r="A26" s="5"/>
      <c r="B26" s="16"/>
      <c r="C26" s="17" t="s">
        <v>18</v>
      </c>
      <c r="D26" s="26" t="s">
        <v>19</v>
      </c>
    </row>
    <row r="27" spans="1:13" ht="29.25" customHeight="1" x14ac:dyDescent="0.25">
      <c r="A27" s="22" t="s">
        <v>20</v>
      </c>
      <c r="B27" s="14"/>
      <c r="C27" s="15"/>
      <c r="D27" s="28"/>
    </row>
    <row r="28" spans="1:13" ht="15.4" customHeight="1" x14ac:dyDescent="0.25">
      <c r="A28" s="18"/>
      <c r="B28" s="16"/>
      <c r="C28" s="17" t="s">
        <v>18</v>
      </c>
      <c r="D28" s="26" t="s">
        <v>19</v>
      </c>
    </row>
    <row r="29" spans="1:13" ht="30.2" customHeight="1" x14ac:dyDescent="0.25">
      <c r="A29" s="19"/>
      <c r="C29" s="20"/>
      <c r="D29" s="20"/>
    </row>
    <row r="30" spans="1:13" ht="14.85" customHeight="1" x14ac:dyDescent="0.25">
      <c r="A30" s="5"/>
      <c r="C30" s="5"/>
      <c r="D30" s="5"/>
    </row>
    <row r="31" spans="1:13" ht="14.85" customHeight="1" x14ac:dyDescent="0.25">
      <c r="A31" s="5"/>
      <c r="C31" s="5"/>
      <c r="D31" s="5"/>
    </row>
  </sheetData>
  <mergeCells count="10">
    <mergeCell ref="G17:M17"/>
    <mergeCell ref="B12:B14"/>
    <mergeCell ref="C12:C14"/>
    <mergeCell ref="D12:D14"/>
    <mergeCell ref="A1:D1"/>
    <mergeCell ref="A4:D6"/>
    <mergeCell ref="A7:D7"/>
    <mergeCell ref="A8:D8"/>
    <mergeCell ref="A9:D9"/>
    <mergeCell ref="A10:D10"/>
  </mergeCells>
  <pageMargins left="0.9055118110236221" right="0.31496062992125984" top="0.55118110236220474" bottom="0.55118110236220474" header="0.31496062992125984" footer="0.31496062992125984"/>
  <pageSetup paperSize="9" orientation="portrait" errors="blank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31"/>
  <sheetViews>
    <sheetView workbookViewId="0">
      <selection activeCell="G20" sqref="G20"/>
    </sheetView>
  </sheetViews>
  <sheetFormatPr defaultColWidth="8.85546875" defaultRowHeight="15" x14ac:dyDescent="0.25"/>
  <cols>
    <col min="1" max="1" width="33.7109375" style="1" customWidth="1"/>
    <col min="2" max="2" width="8.7109375" style="1" customWidth="1"/>
    <col min="3" max="3" width="15.7109375" style="1" customWidth="1"/>
    <col min="4" max="4" width="16.5703125" style="1" customWidth="1"/>
    <col min="5" max="5" width="8" style="1" customWidth="1"/>
    <col min="6" max="16384" width="8.85546875" style="1"/>
  </cols>
  <sheetData>
    <row r="1" spans="1:4" ht="40.700000000000003" customHeight="1" x14ac:dyDescent="0.25">
      <c r="A1" s="37" t="s">
        <v>0</v>
      </c>
      <c r="B1" s="37"/>
      <c r="C1" s="37"/>
      <c r="D1" s="37"/>
    </row>
    <row r="3" spans="1:4" ht="12.95" customHeight="1" x14ac:dyDescent="0.25">
      <c r="A3" s="2"/>
      <c r="B3" s="3"/>
      <c r="C3" s="4"/>
      <c r="D3" s="4"/>
    </row>
    <row r="4" spans="1:4" ht="12.4" customHeight="1" x14ac:dyDescent="0.25">
      <c r="A4" s="38" t="s">
        <v>1</v>
      </c>
      <c r="B4" s="38"/>
      <c r="C4" s="38"/>
      <c r="D4" s="38"/>
    </row>
    <row r="5" spans="1:4" ht="12.4" customHeight="1" x14ac:dyDescent="0.25">
      <c r="A5" s="38"/>
      <c r="B5" s="38"/>
      <c r="C5" s="38"/>
      <c r="D5" s="38"/>
    </row>
    <row r="6" spans="1:4" ht="12.4" customHeight="1" x14ac:dyDescent="0.25">
      <c r="A6" s="38"/>
      <c r="B6" s="38"/>
      <c r="C6" s="38"/>
      <c r="D6" s="38"/>
    </row>
    <row r="7" spans="1:4" ht="43.5" customHeight="1" x14ac:dyDescent="0.25">
      <c r="A7" s="39" t="s">
        <v>29</v>
      </c>
      <c r="B7" s="39"/>
      <c r="C7" s="39"/>
      <c r="D7" s="39"/>
    </row>
    <row r="8" spans="1:4" ht="12.95" customHeight="1" x14ac:dyDescent="0.25">
      <c r="A8" s="34" t="s">
        <v>2</v>
      </c>
      <c r="B8" s="34"/>
      <c r="C8" s="34"/>
      <c r="D8" s="34"/>
    </row>
    <row r="9" spans="1:4" ht="19.7" customHeight="1" x14ac:dyDescent="0.25">
      <c r="A9" s="40" t="s">
        <v>40</v>
      </c>
      <c r="B9" s="40"/>
      <c r="C9" s="40"/>
      <c r="D9" s="40"/>
    </row>
    <row r="10" spans="1:4" ht="12.95" customHeight="1" x14ac:dyDescent="0.25">
      <c r="A10" s="34" t="s">
        <v>3</v>
      </c>
      <c r="B10" s="34"/>
      <c r="C10" s="34"/>
      <c r="D10" s="34"/>
    </row>
    <row r="11" spans="1:4" ht="12.95" customHeight="1" thickBot="1" x14ac:dyDescent="0.3">
      <c r="A11" s="6"/>
      <c r="B11" s="7"/>
      <c r="C11" s="8"/>
      <c r="D11" s="8"/>
    </row>
    <row r="12" spans="1:4" ht="12.95" customHeight="1" thickBot="1" x14ac:dyDescent="0.3">
      <c r="A12" s="9"/>
      <c r="B12" s="35" t="s">
        <v>4</v>
      </c>
      <c r="C12" s="36" t="s">
        <v>35</v>
      </c>
      <c r="D12" s="36" t="s">
        <v>37</v>
      </c>
    </row>
    <row r="13" spans="1:4" ht="12.95" customHeight="1" thickBot="1" x14ac:dyDescent="0.3">
      <c r="A13" s="10" t="s">
        <v>5</v>
      </c>
      <c r="B13" s="35"/>
      <c r="C13" s="36"/>
      <c r="D13" s="36"/>
    </row>
    <row r="14" spans="1:4" ht="63.6" customHeight="1" thickBot="1" x14ac:dyDescent="0.3">
      <c r="A14" s="11" t="s">
        <v>6</v>
      </c>
      <c r="B14" s="35"/>
      <c r="C14" s="36"/>
      <c r="D14" s="36"/>
    </row>
    <row r="15" spans="1:4" ht="12.95" customHeight="1" thickBot="1" x14ac:dyDescent="0.3">
      <c r="A15" s="12">
        <v>1</v>
      </c>
      <c r="B15" s="13" t="s">
        <v>7</v>
      </c>
      <c r="C15" s="12">
        <v>3</v>
      </c>
      <c r="D15" s="12">
        <v>4</v>
      </c>
    </row>
    <row r="16" spans="1:4" ht="54" customHeight="1" thickBot="1" x14ac:dyDescent="0.3">
      <c r="A16" s="23" t="s">
        <v>8</v>
      </c>
      <c r="B16" s="24" t="s">
        <v>9</v>
      </c>
      <c r="C16" s="29">
        <f>C18+C19</f>
        <v>55138.1</v>
      </c>
      <c r="D16" s="30">
        <f>D18+D19</f>
        <v>11993.980000000001</v>
      </c>
    </row>
    <row r="17" spans="1:13" ht="30.4" customHeight="1" thickBot="1" x14ac:dyDescent="0.3">
      <c r="A17" s="23" t="s">
        <v>10</v>
      </c>
      <c r="B17" s="24"/>
      <c r="C17" s="29"/>
      <c r="D17" s="30"/>
      <c r="G17" s="41" t="s">
        <v>38</v>
      </c>
      <c r="H17" s="42"/>
      <c r="I17" s="42"/>
      <c r="J17" s="42"/>
      <c r="K17" s="42"/>
      <c r="L17" s="42"/>
      <c r="M17" s="42"/>
    </row>
    <row r="18" spans="1:13" ht="30.4" customHeight="1" thickBot="1" x14ac:dyDescent="0.3">
      <c r="A18" s="31" t="s">
        <v>11</v>
      </c>
      <c r="B18" s="24" t="s">
        <v>12</v>
      </c>
      <c r="C18" s="33">
        <f>36514+6088</f>
        <v>42602</v>
      </c>
      <c r="D18" s="30">
        <f>8549.35+884.7</f>
        <v>9434.0500000000011</v>
      </c>
    </row>
    <row r="19" spans="1:13" ht="30.4" customHeight="1" thickBot="1" x14ac:dyDescent="0.3">
      <c r="A19" s="32" t="s">
        <v>13</v>
      </c>
      <c r="B19" s="24" t="s">
        <v>14</v>
      </c>
      <c r="C19" s="33">
        <f>11026.1+1510</f>
        <v>12536.1</v>
      </c>
      <c r="D19" s="30">
        <f>2292.75+267.18</f>
        <v>2559.9299999999998</v>
      </c>
    </row>
    <row r="20" spans="1:13" ht="34.700000000000003" customHeight="1" thickBot="1" x14ac:dyDescent="0.3">
      <c r="A20" s="25" t="s">
        <v>15</v>
      </c>
      <c r="B20" s="24" t="s">
        <v>16</v>
      </c>
      <c r="C20" s="33">
        <f>159.7+91.39</f>
        <v>251.08999999999997</v>
      </c>
      <c r="D20" s="30">
        <v>141</v>
      </c>
    </row>
    <row r="21" spans="1:13" ht="15.4" customHeight="1" x14ac:dyDescent="0.25">
      <c r="A21" s="5"/>
      <c r="B21" s="5"/>
      <c r="C21" s="5"/>
      <c r="D21" s="5"/>
    </row>
    <row r="22" spans="1:13" ht="15.4" customHeight="1" x14ac:dyDescent="0.25">
      <c r="A22" s="5"/>
      <c r="B22" s="5"/>
      <c r="C22" s="5"/>
      <c r="D22" s="5"/>
    </row>
    <row r="23" spans="1:13" ht="15.4" customHeight="1" x14ac:dyDescent="0.25">
      <c r="A23" s="5"/>
      <c r="B23" s="5"/>
      <c r="C23" s="5"/>
      <c r="D23" s="5"/>
    </row>
    <row r="24" spans="1:13" ht="15.4" customHeight="1" x14ac:dyDescent="0.25">
      <c r="A24" s="5"/>
      <c r="B24" s="5"/>
      <c r="C24" s="5"/>
      <c r="D24" s="5"/>
    </row>
    <row r="25" spans="1:13" ht="15.4" customHeight="1" x14ac:dyDescent="0.25">
      <c r="A25" s="21" t="s">
        <v>17</v>
      </c>
      <c r="B25" s="14"/>
      <c r="C25" s="15"/>
      <c r="D25" s="27"/>
    </row>
    <row r="26" spans="1:13" ht="15.4" customHeight="1" x14ac:dyDescent="0.25">
      <c r="A26" s="5"/>
      <c r="B26" s="16"/>
      <c r="C26" s="17" t="s">
        <v>18</v>
      </c>
      <c r="D26" s="26" t="s">
        <v>19</v>
      </c>
    </row>
    <row r="27" spans="1:13" ht="29.25" customHeight="1" x14ac:dyDescent="0.25">
      <c r="A27" s="22" t="s">
        <v>20</v>
      </c>
      <c r="B27" s="14"/>
      <c r="C27" s="15"/>
      <c r="D27" s="28"/>
    </row>
    <row r="28" spans="1:13" ht="15.4" customHeight="1" x14ac:dyDescent="0.25">
      <c r="A28" s="18"/>
      <c r="B28" s="16"/>
      <c r="C28" s="17" t="s">
        <v>18</v>
      </c>
      <c r="D28" s="26" t="s">
        <v>19</v>
      </c>
    </row>
    <row r="29" spans="1:13" ht="30.2" customHeight="1" x14ac:dyDescent="0.25">
      <c r="A29" s="19"/>
      <c r="C29" s="20"/>
      <c r="D29" s="20"/>
    </row>
    <row r="30" spans="1:13" ht="14.85" customHeight="1" x14ac:dyDescent="0.25">
      <c r="A30" s="5"/>
      <c r="C30" s="5"/>
      <c r="D30" s="5"/>
    </row>
    <row r="31" spans="1:13" ht="14.85" customHeight="1" x14ac:dyDescent="0.25">
      <c r="A31" s="5"/>
      <c r="C31" s="5"/>
      <c r="D31" s="5"/>
    </row>
  </sheetData>
  <mergeCells count="10">
    <mergeCell ref="G17:M17"/>
    <mergeCell ref="B12:B14"/>
    <mergeCell ref="C12:C14"/>
    <mergeCell ref="D12:D14"/>
    <mergeCell ref="A1:D1"/>
    <mergeCell ref="A4:D6"/>
    <mergeCell ref="A7:D7"/>
    <mergeCell ref="A8:D8"/>
    <mergeCell ref="A9:D9"/>
    <mergeCell ref="A10:D10"/>
  </mergeCells>
  <pageMargins left="0.9055118110236221" right="0.31496062992125984" top="0.55118110236220474" bottom="0.55118110236220474" header="0.31496062992125984" footer="0.31496062992125984"/>
  <pageSetup paperSize="9" orientation="portrait" errors="blank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D31"/>
  <sheetViews>
    <sheetView tabSelected="1" workbookViewId="0">
      <selection activeCell="I17" sqref="I17"/>
    </sheetView>
  </sheetViews>
  <sheetFormatPr defaultColWidth="8.85546875" defaultRowHeight="15" x14ac:dyDescent="0.25"/>
  <cols>
    <col min="1" max="1" width="33.7109375" style="1" customWidth="1"/>
    <col min="2" max="2" width="8.7109375" style="1" customWidth="1"/>
    <col min="3" max="3" width="15.7109375" style="1" customWidth="1"/>
    <col min="4" max="4" width="16.5703125" style="1" customWidth="1"/>
    <col min="5" max="16384" width="8.85546875" style="1"/>
  </cols>
  <sheetData>
    <row r="1" spans="1:4" ht="40.700000000000003" customHeight="1" x14ac:dyDescent="0.25">
      <c r="A1" s="37" t="s">
        <v>0</v>
      </c>
      <c r="B1" s="37"/>
      <c r="C1" s="37"/>
      <c r="D1" s="37"/>
    </row>
    <row r="3" spans="1:4" ht="12.95" customHeight="1" x14ac:dyDescent="0.25">
      <c r="A3" s="2"/>
      <c r="B3" s="3"/>
      <c r="C3" s="4"/>
      <c r="D3" s="4"/>
    </row>
    <row r="4" spans="1:4" ht="12.4" customHeight="1" x14ac:dyDescent="0.25">
      <c r="A4" s="38" t="s">
        <v>1</v>
      </c>
      <c r="B4" s="38"/>
      <c r="C4" s="38"/>
      <c r="D4" s="38"/>
    </row>
    <row r="5" spans="1:4" ht="12.4" customHeight="1" x14ac:dyDescent="0.25">
      <c r="A5" s="38"/>
      <c r="B5" s="38"/>
      <c r="C5" s="38"/>
      <c r="D5" s="38"/>
    </row>
    <row r="6" spans="1:4" ht="12.4" customHeight="1" x14ac:dyDescent="0.25">
      <c r="A6" s="38"/>
      <c r="B6" s="38"/>
      <c r="C6" s="38"/>
      <c r="D6" s="38"/>
    </row>
    <row r="7" spans="1:4" ht="43.5" customHeight="1" x14ac:dyDescent="0.25">
      <c r="A7" s="39" t="s">
        <v>31</v>
      </c>
      <c r="B7" s="39"/>
      <c r="C7" s="39"/>
      <c r="D7" s="39"/>
    </row>
    <row r="8" spans="1:4" ht="12.95" customHeight="1" x14ac:dyDescent="0.25">
      <c r="A8" s="34" t="s">
        <v>2</v>
      </c>
      <c r="B8" s="34"/>
      <c r="C8" s="34"/>
      <c r="D8" s="34"/>
    </row>
    <row r="9" spans="1:4" ht="19.7" customHeight="1" x14ac:dyDescent="0.25">
      <c r="A9" s="40" t="s">
        <v>40</v>
      </c>
      <c r="B9" s="40"/>
      <c r="C9" s="40"/>
      <c r="D9" s="40"/>
    </row>
    <row r="10" spans="1:4" ht="12.95" customHeight="1" x14ac:dyDescent="0.25">
      <c r="A10" s="34" t="s">
        <v>3</v>
      </c>
      <c r="B10" s="34"/>
      <c r="C10" s="34"/>
      <c r="D10" s="34"/>
    </row>
    <row r="11" spans="1:4" ht="12.95" customHeight="1" thickBot="1" x14ac:dyDescent="0.3">
      <c r="A11" s="6"/>
      <c r="B11" s="7"/>
      <c r="C11" s="8"/>
      <c r="D11" s="8"/>
    </row>
    <row r="12" spans="1:4" ht="12.95" customHeight="1" thickBot="1" x14ac:dyDescent="0.3">
      <c r="A12" s="9"/>
      <c r="B12" s="35" t="s">
        <v>4</v>
      </c>
      <c r="C12" s="36" t="s">
        <v>35</v>
      </c>
      <c r="D12" s="36" t="s">
        <v>37</v>
      </c>
    </row>
    <row r="13" spans="1:4" ht="12.95" customHeight="1" thickBot="1" x14ac:dyDescent="0.3">
      <c r="A13" s="10" t="s">
        <v>5</v>
      </c>
      <c r="B13" s="35"/>
      <c r="C13" s="36"/>
      <c r="D13" s="36"/>
    </row>
    <row r="14" spans="1:4" ht="63.6" customHeight="1" thickBot="1" x14ac:dyDescent="0.3">
      <c r="A14" s="11" t="s">
        <v>6</v>
      </c>
      <c r="B14" s="35"/>
      <c r="C14" s="36"/>
      <c r="D14" s="36"/>
    </row>
    <row r="15" spans="1:4" ht="12.95" customHeight="1" thickBot="1" x14ac:dyDescent="0.3">
      <c r="A15" s="12">
        <v>1</v>
      </c>
      <c r="B15" s="13" t="s">
        <v>7</v>
      </c>
      <c r="C15" s="12">
        <v>3</v>
      </c>
      <c r="D15" s="12">
        <v>4</v>
      </c>
    </row>
    <row r="16" spans="1:4" ht="30.4" customHeight="1" thickBot="1" x14ac:dyDescent="0.3">
      <c r="A16" s="23" t="s">
        <v>8</v>
      </c>
      <c r="B16" s="24" t="s">
        <v>9</v>
      </c>
      <c r="C16" s="29">
        <f>C18+C19</f>
        <v>71189.5</v>
      </c>
      <c r="D16" s="30">
        <f>D18+D19</f>
        <v>13966.9</v>
      </c>
    </row>
    <row r="17" spans="1:4" ht="30.4" customHeight="1" thickBot="1" x14ac:dyDescent="0.3">
      <c r="A17" s="23" t="s">
        <v>10</v>
      </c>
      <c r="B17" s="24"/>
      <c r="C17" s="29"/>
      <c r="D17" s="30"/>
    </row>
    <row r="18" spans="1:4" ht="30.4" customHeight="1" thickBot="1" x14ac:dyDescent="0.3">
      <c r="A18" s="31" t="s">
        <v>11</v>
      </c>
      <c r="B18" s="24" t="s">
        <v>12</v>
      </c>
      <c r="C18" s="29">
        <v>54691</v>
      </c>
      <c r="D18" s="30">
        <v>11203.9</v>
      </c>
    </row>
    <row r="19" spans="1:4" ht="30.4" customHeight="1" thickBot="1" x14ac:dyDescent="0.3">
      <c r="A19" s="32" t="s">
        <v>13</v>
      </c>
      <c r="B19" s="24" t="s">
        <v>14</v>
      </c>
      <c r="C19" s="29">
        <v>16498.5</v>
      </c>
      <c r="D19" s="29">
        <v>2763</v>
      </c>
    </row>
    <row r="20" spans="1:4" ht="34.700000000000003" customHeight="1" thickBot="1" x14ac:dyDescent="0.3">
      <c r="A20" s="25" t="s">
        <v>15</v>
      </c>
      <c r="B20" s="24" t="s">
        <v>16</v>
      </c>
      <c r="C20" s="33">
        <v>279.92</v>
      </c>
      <c r="D20" s="30">
        <v>255.3</v>
      </c>
    </row>
    <row r="21" spans="1:4" ht="15.4" customHeight="1" x14ac:dyDescent="0.25">
      <c r="A21" s="5"/>
      <c r="B21" s="5"/>
      <c r="C21" s="5"/>
      <c r="D21" s="5"/>
    </row>
    <row r="22" spans="1:4" ht="15.4" customHeight="1" x14ac:dyDescent="0.25">
      <c r="A22" s="5"/>
      <c r="B22" s="5"/>
      <c r="C22" s="5"/>
      <c r="D22" s="5"/>
    </row>
    <row r="23" spans="1:4" ht="15.4" customHeight="1" x14ac:dyDescent="0.25">
      <c r="A23" s="5"/>
      <c r="B23" s="5"/>
      <c r="C23" s="5"/>
      <c r="D23" s="5"/>
    </row>
    <row r="24" spans="1:4" ht="15.4" customHeight="1" x14ac:dyDescent="0.25">
      <c r="A24" s="5"/>
      <c r="B24" s="5"/>
      <c r="C24" s="5"/>
      <c r="D24" s="5"/>
    </row>
    <row r="25" spans="1:4" ht="15.4" customHeight="1" x14ac:dyDescent="0.25">
      <c r="A25" s="21" t="s">
        <v>17</v>
      </c>
      <c r="B25" s="14"/>
      <c r="C25" s="15"/>
      <c r="D25" s="27"/>
    </row>
    <row r="26" spans="1:4" ht="15.4" customHeight="1" x14ac:dyDescent="0.25">
      <c r="A26" s="5"/>
      <c r="B26" s="16"/>
      <c r="C26" s="17" t="s">
        <v>18</v>
      </c>
      <c r="D26" s="26" t="s">
        <v>19</v>
      </c>
    </row>
    <row r="27" spans="1:4" ht="29.25" customHeight="1" x14ac:dyDescent="0.25">
      <c r="A27" s="22" t="s">
        <v>20</v>
      </c>
      <c r="B27" s="14"/>
      <c r="C27" s="15"/>
      <c r="D27" s="28"/>
    </row>
    <row r="28" spans="1:4" ht="15.4" customHeight="1" x14ac:dyDescent="0.25">
      <c r="A28" s="18"/>
      <c r="B28" s="16"/>
      <c r="C28" s="17" t="s">
        <v>18</v>
      </c>
      <c r="D28" s="26" t="s">
        <v>19</v>
      </c>
    </row>
    <row r="29" spans="1:4" ht="30.2" customHeight="1" x14ac:dyDescent="0.25">
      <c r="A29" s="19"/>
      <c r="C29" s="20"/>
      <c r="D29" s="20"/>
    </row>
    <row r="30" spans="1:4" ht="14.85" customHeight="1" x14ac:dyDescent="0.25">
      <c r="A30" s="5"/>
      <c r="C30" s="5"/>
      <c r="D30" s="5"/>
    </row>
    <row r="31" spans="1:4" ht="14.85" customHeight="1" x14ac:dyDescent="0.25">
      <c r="A31" s="5"/>
      <c r="C31" s="5"/>
      <c r="D31" s="5"/>
    </row>
  </sheetData>
  <mergeCells count="9">
    <mergeCell ref="B12:B14"/>
    <mergeCell ref="C12:C14"/>
    <mergeCell ref="D12:D14"/>
    <mergeCell ref="A1:D1"/>
    <mergeCell ref="A4:D6"/>
    <mergeCell ref="A7:D7"/>
    <mergeCell ref="A8:D8"/>
    <mergeCell ref="A9:D9"/>
    <mergeCell ref="A10:D10"/>
  </mergeCells>
  <pageMargins left="0.9055118110236221" right="0.31496062992125984" top="0.55118110236220474" bottom="0.55118110236220474" header="0.31496062992125984" footer="0.31496062992125984"/>
  <pageSetup paperSize="9" orientation="portrait" errors="blank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D31"/>
  <sheetViews>
    <sheetView workbookViewId="0">
      <selection activeCell="H19" sqref="H19"/>
    </sheetView>
  </sheetViews>
  <sheetFormatPr defaultColWidth="8.85546875" defaultRowHeight="15" x14ac:dyDescent="0.25"/>
  <cols>
    <col min="1" max="1" width="33.7109375" style="1" customWidth="1"/>
    <col min="2" max="2" width="8.7109375" style="1" customWidth="1"/>
    <col min="3" max="3" width="15.7109375" style="1" customWidth="1"/>
    <col min="4" max="4" width="16.5703125" style="1" customWidth="1"/>
    <col min="5" max="16384" width="8.85546875" style="1"/>
  </cols>
  <sheetData>
    <row r="1" spans="1:4" ht="40.700000000000003" customHeight="1" x14ac:dyDescent="0.25">
      <c r="A1" s="37" t="s">
        <v>0</v>
      </c>
      <c r="B1" s="37"/>
      <c r="C1" s="37"/>
      <c r="D1" s="37"/>
    </row>
    <row r="3" spans="1:4" ht="12.95" customHeight="1" x14ac:dyDescent="0.25">
      <c r="A3" s="2"/>
      <c r="B3" s="3"/>
      <c r="C3" s="4"/>
      <c r="D3" s="4"/>
    </row>
    <row r="4" spans="1:4" ht="12.4" customHeight="1" x14ac:dyDescent="0.25">
      <c r="A4" s="38" t="s">
        <v>1</v>
      </c>
      <c r="B4" s="38"/>
      <c r="C4" s="38"/>
      <c r="D4" s="38"/>
    </row>
    <row r="5" spans="1:4" ht="12.4" customHeight="1" x14ac:dyDescent="0.25">
      <c r="A5" s="38"/>
      <c r="B5" s="38"/>
      <c r="C5" s="38"/>
      <c r="D5" s="38"/>
    </row>
    <row r="6" spans="1:4" ht="12.4" customHeight="1" x14ac:dyDescent="0.25">
      <c r="A6" s="38"/>
      <c r="B6" s="38"/>
      <c r="C6" s="38"/>
      <c r="D6" s="38"/>
    </row>
    <row r="7" spans="1:4" ht="43.5" customHeight="1" x14ac:dyDescent="0.25">
      <c r="A7" s="39" t="s">
        <v>29</v>
      </c>
      <c r="B7" s="39"/>
      <c r="C7" s="39"/>
      <c r="D7" s="39"/>
    </row>
    <row r="8" spans="1:4" ht="12.95" customHeight="1" x14ac:dyDescent="0.25">
      <c r="A8" s="34" t="s">
        <v>2</v>
      </c>
      <c r="B8" s="34"/>
      <c r="C8" s="34"/>
      <c r="D8" s="34"/>
    </row>
    <row r="9" spans="1:4" ht="19.7" customHeight="1" x14ac:dyDescent="0.25">
      <c r="A9" s="40" t="s">
        <v>22</v>
      </c>
      <c r="B9" s="40"/>
      <c r="C9" s="40"/>
      <c r="D9" s="40"/>
    </row>
    <row r="10" spans="1:4" ht="12.95" customHeight="1" x14ac:dyDescent="0.25">
      <c r="A10" s="34" t="s">
        <v>3</v>
      </c>
      <c r="B10" s="34"/>
      <c r="C10" s="34"/>
      <c r="D10" s="34"/>
    </row>
    <row r="11" spans="1:4" ht="12.95" customHeight="1" thickBot="1" x14ac:dyDescent="0.3">
      <c r="A11" s="6"/>
      <c r="B11" s="7"/>
      <c r="C11" s="8"/>
      <c r="D11" s="8"/>
    </row>
    <row r="12" spans="1:4" ht="12.95" customHeight="1" thickBot="1" x14ac:dyDescent="0.3">
      <c r="A12" s="9"/>
      <c r="B12" s="35" t="s">
        <v>4</v>
      </c>
      <c r="C12" s="36" t="s">
        <v>23</v>
      </c>
      <c r="D12" s="36" t="s">
        <v>24</v>
      </c>
    </row>
    <row r="13" spans="1:4" ht="12.95" customHeight="1" thickBot="1" x14ac:dyDescent="0.3">
      <c r="A13" s="10" t="s">
        <v>5</v>
      </c>
      <c r="B13" s="35"/>
      <c r="C13" s="36"/>
      <c r="D13" s="36"/>
    </row>
    <row r="14" spans="1:4" ht="63.6" customHeight="1" thickBot="1" x14ac:dyDescent="0.3">
      <c r="A14" s="11" t="s">
        <v>6</v>
      </c>
      <c r="B14" s="35"/>
      <c r="C14" s="36"/>
      <c r="D14" s="36"/>
    </row>
    <row r="15" spans="1:4" ht="12.95" customHeight="1" thickBot="1" x14ac:dyDescent="0.3">
      <c r="A15" s="12">
        <v>1</v>
      </c>
      <c r="B15" s="13" t="s">
        <v>7</v>
      </c>
      <c r="C15" s="12">
        <v>3</v>
      </c>
      <c r="D15" s="12">
        <v>4</v>
      </c>
    </row>
    <row r="16" spans="1:4" ht="30.4" customHeight="1" thickBot="1" x14ac:dyDescent="0.3">
      <c r="A16" s="23" t="s">
        <v>8</v>
      </c>
      <c r="B16" s="24" t="s">
        <v>9</v>
      </c>
      <c r="C16" s="29">
        <f>C18+C19</f>
        <v>35838.400000000001</v>
      </c>
      <c r="D16" s="30">
        <f>D18+D19</f>
        <v>27341.1</v>
      </c>
    </row>
    <row r="17" spans="1:4" ht="30.4" customHeight="1" thickBot="1" x14ac:dyDescent="0.3">
      <c r="A17" s="23" t="s">
        <v>10</v>
      </c>
      <c r="B17" s="24"/>
      <c r="C17" s="29"/>
      <c r="D17" s="30"/>
    </row>
    <row r="18" spans="1:4" ht="30.4" customHeight="1" thickBot="1" x14ac:dyDescent="0.3">
      <c r="A18" s="31" t="s">
        <v>11</v>
      </c>
      <c r="B18" s="24" t="s">
        <v>12</v>
      </c>
      <c r="C18" s="29">
        <v>27353.5</v>
      </c>
      <c r="D18" s="30">
        <v>20976.2</v>
      </c>
    </row>
    <row r="19" spans="1:4" ht="30.4" customHeight="1" thickBot="1" x14ac:dyDescent="0.3">
      <c r="A19" s="32" t="s">
        <v>13</v>
      </c>
      <c r="B19" s="24" t="s">
        <v>14</v>
      </c>
      <c r="C19" s="29">
        <v>8484.9</v>
      </c>
      <c r="D19" s="30">
        <v>6364.9</v>
      </c>
    </row>
    <row r="20" spans="1:4" ht="34.700000000000003" customHeight="1" thickBot="1" x14ac:dyDescent="0.3">
      <c r="A20" s="25" t="s">
        <v>15</v>
      </c>
      <c r="B20" s="24" t="s">
        <v>16</v>
      </c>
      <c r="C20" s="29">
        <v>296.44</v>
      </c>
      <c r="D20" s="30">
        <v>180.5</v>
      </c>
    </row>
    <row r="21" spans="1:4" ht="15.4" customHeight="1" x14ac:dyDescent="0.25">
      <c r="A21" s="5"/>
      <c r="B21" s="5"/>
      <c r="C21" s="5"/>
      <c r="D21" s="5"/>
    </row>
    <row r="22" spans="1:4" ht="15.4" customHeight="1" x14ac:dyDescent="0.25">
      <c r="A22" s="5"/>
      <c r="B22" s="5"/>
      <c r="C22" s="5"/>
      <c r="D22" s="5"/>
    </row>
    <row r="23" spans="1:4" ht="15.4" customHeight="1" x14ac:dyDescent="0.25">
      <c r="A23" s="5"/>
      <c r="B23" s="5"/>
      <c r="C23" s="5"/>
      <c r="D23" s="5"/>
    </row>
    <row r="24" spans="1:4" ht="15.4" customHeight="1" x14ac:dyDescent="0.25">
      <c r="A24" s="5"/>
      <c r="B24" s="5"/>
      <c r="C24" s="5"/>
      <c r="D24" s="5"/>
    </row>
    <row r="25" spans="1:4" ht="15.4" customHeight="1" x14ac:dyDescent="0.25">
      <c r="A25" s="21" t="s">
        <v>17</v>
      </c>
      <c r="B25" s="14"/>
      <c r="C25" s="15"/>
      <c r="D25" s="27"/>
    </row>
    <row r="26" spans="1:4" ht="15.4" customHeight="1" x14ac:dyDescent="0.25">
      <c r="A26" s="5"/>
      <c r="B26" s="16"/>
      <c r="C26" s="17" t="s">
        <v>18</v>
      </c>
      <c r="D26" s="26" t="s">
        <v>19</v>
      </c>
    </row>
    <row r="27" spans="1:4" ht="29.25" customHeight="1" x14ac:dyDescent="0.25">
      <c r="A27" s="22" t="s">
        <v>20</v>
      </c>
      <c r="B27" s="14"/>
      <c r="C27" s="15"/>
      <c r="D27" s="28"/>
    </row>
    <row r="28" spans="1:4" ht="15.4" customHeight="1" x14ac:dyDescent="0.25">
      <c r="A28" s="18"/>
      <c r="B28" s="16"/>
      <c r="C28" s="17" t="s">
        <v>18</v>
      </c>
      <c r="D28" s="26" t="s">
        <v>19</v>
      </c>
    </row>
    <row r="29" spans="1:4" ht="30.2" customHeight="1" x14ac:dyDescent="0.25">
      <c r="A29" s="19"/>
      <c r="C29" s="20"/>
      <c r="D29" s="20"/>
    </row>
    <row r="30" spans="1:4" ht="14.85" customHeight="1" x14ac:dyDescent="0.25">
      <c r="A30" s="5"/>
      <c r="C30" s="5"/>
      <c r="D30" s="5"/>
    </row>
    <row r="31" spans="1:4" ht="14.85" customHeight="1" x14ac:dyDescent="0.25">
      <c r="A31" s="5"/>
      <c r="C31" s="5"/>
      <c r="D31" s="5"/>
    </row>
  </sheetData>
  <mergeCells count="9">
    <mergeCell ref="B12:B14"/>
    <mergeCell ref="C12:C14"/>
    <mergeCell ref="D12:D14"/>
    <mergeCell ref="A1:D1"/>
    <mergeCell ref="A4:D6"/>
    <mergeCell ref="A7:D7"/>
    <mergeCell ref="A8:D8"/>
    <mergeCell ref="A9:D9"/>
    <mergeCell ref="A10:D10"/>
  </mergeCells>
  <pageMargins left="0.9055118110236221" right="0.31496062992125984" top="0.55118110236220474" bottom="0.55118110236220474" header="0.31496062992125984" footer="0.31496062992125984"/>
  <pageSetup paperSize="9" orientation="portrait" errors="blank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D31"/>
  <sheetViews>
    <sheetView workbookViewId="0">
      <selection activeCell="C20" sqref="C20"/>
    </sheetView>
  </sheetViews>
  <sheetFormatPr defaultColWidth="8.85546875" defaultRowHeight="15" x14ac:dyDescent="0.25"/>
  <cols>
    <col min="1" max="1" width="33.7109375" style="1" customWidth="1"/>
    <col min="2" max="2" width="8.7109375" style="1" customWidth="1"/>
    <col min="3" max="3" width="15.7109375" style="1" customWidth="1"/>
    <col min="4" max="4" width="16.5703125" style="1" customWidth="1"/>
    <col min="5" max="16384" width="8.85546875" style="1"/>
  </cols>
  <sheetData>
    <row r="1" spans="1:4" ht="40.700000000000003" customHeight="1" x14ac:dyDescent="0.25">
      <c r="A1" s="37" t="s">
        <v>0</v>
      </c>
      <c r="B1" s="37"/>
      <c r="C1" s="37"/>
      <c r="D1" s="37"/>
    </row>
    <row r="3" spans="1:4" ht="12.95" customHeight="1" x14ac:dyDescent="0.25">
      <c r="A3" s="2"/>
      <c r="B3" s="3"/>
      <c r="C3" s="4"/>
      <c r="D3" s="4"/>
    </row>
    <row r="4" spans="1:4" ht="12.4" customHeight="1" x14ac:dyDescent="0.25">
      <c r="A4" s="38" t="s">
        <v>1</v>
      </c>
      <c r="B4" s="38"/>
      <c r="C4" s="38"/>
      <c r="D4" s="38"/>
    </row>
    <row r="5" spans="1:4" ht="12.4" customHeight="1" x14ac:dyDescent="0.25">
      <c r="A5" s="38"/>
      <c r="B5" s="38"/>
      <c r="C5" s="38"/>
      <c r="D5" s="38"/>
    </row>
    <row r="6" spans="1:4" ht="12.4" customHeight="1" x14ac:dyDescent="0.25">
      <c r="A6" s="38"/>
      <c r="B6" s="38"/>
      <c r="C6" s="38"/>
      <c r="D6" s="38"/>
    </row>
    <row r="7" spans="1:4" ht="43.5" customHeight="1" x14ac:dyDescent="0.25">
      <c r="A7" s="39" t="s">
        <v>31</v>
      </c>
      <c r="B7" s="39"/>
      <c r="C7" s="39"/>
      <c r="D7" s="39"/>
    </row>
    <row r="8" spans="1:4" ht="12.95" customHeight="1" x14ac:dyDescent="0.25">
      <c r="A8" s="34" t="s">
        <v>2</v>
      </c>
      <c r="B8" s="34"/>
      <c r="C8" s="34"/>
      <c r="D8" s="34"/>
    </row>
    <row r="9" spans="1:4" ht="19.7" customHeight="1" x14ac:dyDescent="0.25">
      <c r="A9" s="40" t="s">
        <v>22</v>
      </c>
      <c r="B9" s="40"/>
      <c r="C9" s="40"/>
      <c r="D9" s="40"/>
    </row>
    <row r="10" spans="1:4" ht="12.95" customHeight="1" x14ac:dyDescent="0.25">
      <c r="A10" s="34" t="s">
        <v>3</v>
      </c>
      <c r="B10" s="34"/>
      <c r="C10" s="34"/>
      <c r="D10" s="34"/>
    </row>
    <row r="11" spans="1:4" ht="12.95" customHeight="1" thickBot="1" x14ac:dyDescent="0.3">
      <c r="A11" s="6"/>
      <c r="B11" s="7"/>
      <c r="C11" s="8"/>
      <c r="D11" s="8"/>
    </row>
    <row r="12" spans="1:4" ht="12.95" customHeight="1" thickBot="1" x14ac:dyDescent="0.3">
      <c r="A12" s="9"/>
      <c r="B12" s="35" t="s">
        <v>4</v>
      </c>
      <c r="C12" s="36" t="s">
        <v>23</v>
      </c>
      <c r="D12" s="36" t="s">
        <v>24</v>
      </c>
    </row>
    <row r="13" spans="1:4" ht="12.95" customHeight="1" thickBot="1" x14ac:dyDescent="0.3">
      <c r="A13" s="10" t="s">
        <v>5</v>
      </c>
      <c r="B13" s="35"/>
      <c r="C13" s="36"/>
      <c r="D13" s="36"/>
    </row>
    <row r="14" spans="1:4" ht="63.6" customHeight="1" thickBot="1" x14ac:dyDescent="0.3">
      <c r="A14" s="11" t="s">
        <v>6</v>
      </c>
      <c r="B14" s="35"/>
      <c r="C14" s="36"/>
      <c r="D14" s="36"/>
    </row>
    <row r="15" spans="1:4" ht="12.95" customHeight="1" thickBot="1" x14ac:dyDescent="0.3">
      <c r="A15" s="12">
        <v>1</v>
      </c>
      <c r="B15" s="13" t="s">
        <v>7</v>
      </c>
      <c r="C15" s="12">
        <v>3</v>
      </c>
      <c r="D15" s="12">
        <v>4</v>
      </c>
    </row>
    <row r="16" spans="1:4" ht="30.4" customHeight="1" thickBot="1" x14ac:dyDescent="0.3">
      <c r="A16" s="23" t="s">
        <v>8</v>
      </c>
      <c r="B16" s="24" t="s">
        <v>9</v>
      </c>
      <c r="C16" s="29">
        <f>C18+C19</f>
        <v>40885.600000000006</v>
      </c>
      <c r="D16" s="30">
        <f>D18+D19</f>
        <v>28244.600000000002</v>
      </c>
    </row>
    <row r="17" spans="1:4" ht="30.4" customHeight="1" thickBot="1" x14ac:dyDescent="0.3">
      <c r="A17" s="23" t="s">
        <v>10</v>
      </c>
      <c r="B17" s="24"/>
      <c r="C17" s="29"/>
      <c r="D17" s="30"/>
    </row>
    <row r="18" spans="1:4" ht="30.4" customHeight="1" thickBot="1" x14ac:dyDescent="0.3">
      <c r="A18" s="31" t="s">
        <v>11</v>
      </c>
      <c r="B18" s="24" t="s">
        <v>12</v>
      </c>
      <c r="C18" s="29">
        <v>31483.4</v>
      </c>
      <c r="D18" s="30">
        <v>21980.9</v>
      </c>
    </row>
    <row r="19" spans="1:4" ht="30.4" customHeight="1" thickBot="1" x14ac:dyDescent="0.3">
      <c r="A19" s="32" t="s">
        <v>13</v>
      </c>
      <c r="B19" s="24" t="s">
        <v>14</v>
      </c>
      <c r="C19" s="29">
        <v>9402.2000000000007</v>
      </c>
      <c r="D19" s="30">
        <v>6263.7</v>
      </c>
    </row>
    <row r="20" spans="1:4" ht="34.700000000000003" customHeight="1" thickBot="1" x14ac:dyDescent="0.3">
      <c r="A20" s="25" t="s">
        <v>15</v>
      </c>
      <c r="B20" s="24" t="s">
        <v>16</v>
      </c>
      <c r="C20" s="29">
        <v>265.77999999999997</v>
      </c>
      <c r="D20" s="30">
        <v>210.3</v>
      </c>
    </row>
    <row r="21" spans="1:4" ht="15.4" customHeight="1" x14ac:dyDescent="0.25">
      <c r="A21" s="5"/>
      <c r="B21" s="5"/>
      <c r="C21" s="5"/>
      <c r="D21" s="5"/>
    </row>
    <row r="22" spans="1:4" ht="15.4" customHeight="1" x14ac:dyDescent="0.25">
      <c r="A22" s="5"/>
      <c r="B22" s="5"/>
      <c r="C22" s="5"/>
      <c r="D22" s="5"/>
    </row>
    <row r="23" spans="1:4" ht="15.4" customHeight="1" x14ac:dyDescent="0.25">
      <c r="A23" s="5"/>
      <c r="B23" s="5"/>
      <c r="C23" s="5"/>
      <c r="D23" s="5"/>
    </row>
    <row r="24" spans="1:4" ht="15.4" customHeight="1" x14ac:dyDescent="0.25">
      <c r="A24" s="5"/>
      <c r="B24" s="5"/>
      <c r="C24" s="5"/>
      <c r="D24" s="5"/>
    </row>
    <row r="25" spans="1:4" ht="15.4" customHeight="1" x14ac:dyDescent="0.25">
      <c r="A25" s="21" t="s">
        <v>17</v>
      </c>
      <c r="B25" s="14"/>
      <c r="C25" s="15"/>
      <c r="D25" s="27"/>
    </row>
    <row r="26" spans="1:4" ht="15.4" customHeight="1" x14ac:dyDescent="0.25">
      <c r="A26" s="5"/>
      <c r="B26" s="16"/>
      <c r="C26" s="17" t="s">
        <v>18</v>
      </c>
      <c r="D26" s="26" t="s">
        <v>19</v>
      </c>
    </row>
    <row r="27" spans="1:4" ht="29.25" customHeight="1" x14ac:dyDescent="0.25">
      <c r="A27" s="22" t="s">
        <v>20</v>
      </c>
      <c r="B27" s="14"/>
      <c r="C27" s="15"/>
      <c r="D27" s="28"/>
    </row>
    <row r="28" spans="1:4" ht="15.4" customHeight="1" x14ac:dyDescent="0.25">
      <c r="A28" s="18"/>
      <c r="B28" s="16"/>
      <c r="C28" s="17" t="s">
        <v>18</v>
      </c>
      <c r="D28" s="26" t="s">
        <v>19</v>
      </c>
    </row>
    <row r="29" spans="1:4" ht="30.2" customHeight="1" x14ac:dyDescent="0.25">
      <c r="A29" s="19"/>
      <c r="C29" s="20"/>
      <c r="D29" s="20"/>
    </row>
    <row r="30" spans="1:4" ht="14.85" customHeight="1" x14ac:dyDescent="0.25">
      <c r="A30" s="5"/>
      <c r="C30" s="5"/>
      <c r="D30" s="5"/>
    </row>
    <row r="31" spans="1:4" ht="14.85" customHeight="1" x14ac:dyDescent="0.25">
      <c r="A31" s="5"/>
      <c r="C31" s="5"/>
      <c r="D31" s="5"/>
    </row>
  </sheetData>
  <mergeCells count="9">
    <mergeCell ref="B12:B14"/>
    <mergeCell ref="C12:C14"/>
    <mergeCell ref="D12:D14"/>
    <mergeCell ref="A1:D1"/>
    <mergeCell ref="A4:D6"/>
    <mergeCell ref="A7:D7"/>
    <mergeCell ref="A8:D8"/>
    <mergeCell ref="A9:D9"/>
    <mergeCell ref="A10:D10"/>
  </mergeCells>
  <pageMargins left="0.9055118110236221" right="0.31496062992125984" top="0.55118110236220474" bottom="0.55118110236220474" header="0.31496062992125984" footer="0.31496062992125984"/>
  <pageSetup paperSize="9" orientation="portrait" errors="blank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D31"/>
  <sheetViews>
    <sheetView workbookViewId="0">
      <selection activeCell="F27" sqref="F27"/>
    </sheetView>
  </sheetViews>
  <sheetFormatPr defaultColWidth="8.85546875" defaultRowHeight="15" x14ac:dyDescent="0.25"/>
  <cols>
    <col min="1" max="1" width="33.7109375" style="1" customWidth="1"/>
    <col min="2" max="2" width="8.7109375" style="1" customWidth="1"/>
    <col min="3" max="3" width="15.7109375" style="1" customWidth="1"/>
    <col min="4" max="4" width="16.5703125" style="1" customWidth="1"/>
    <col min="5" max="16384" width="8.85546875" style="1"/>
  </cols>
  <sheetData>
    <row r="1" spans="1:4" ht="40.700000000000003" customHeight="1" x14ac:dyDescent="0.25">
      <c r="A1" s="37" t="s">
        <v>0</v>
      </c>
      <c r="B1" s="37"/>
      <c r="C1" s="37"/>
      <c r="D1" s="37"/>
    </row>
    <row r="3" spans="1:4" ht="12.95" customHeight="1" x14ac:dyDescent="0.25">
      <c r="A3" s="2"/>
      <c r="B3" s="3"/>
      <c r="C3" s="4"/>
      <c r="D3" s="4"/>
    </row>
    <row r="4" spans="1:4" ht="12.4" customHeight="1" x14ac:dyDescent="0.25">
      <c r="A4" s="38" t="s">
        <v>1</v>
      </c>
      <c r="B4" s="38"/>
      <c r="C4" s="38"/>
      <c r="D4" s="38"/>
    </row>
    <row r="5" spans="1:4" ht="12.4" customHeight="1" x14ac:dyDescent="0.25">
      <c r="A5" s="38"/>
      <c r="B5" s="38"/>
      <c r="C5" s="38"/>
      <c r="D5" s="38"/>
    </row>
    <row r="6" spans="1:4" ht="12.4" customHeight="1" x14ac:dyDescent="0.25">
      <c r="A6" s="38"/>
      <c r="B6" s="38"/>
      <c r="C6" s="38"/>
      <c r="D6" s="38"/>
    </row>
    <row r="7" spans="1:4" ht="43.5" customHeight="1" x14ac:dyDescent="0.25">
      <c r="A7" s="39" t="s">
        <v>21</v>
      </c>
      <c r="B7" s="39"/>
      <c r="C7" s="39"/>
      <c r="D7" s="39"/>
    </row>
    <row r="8" spans="1:4" ht="12.95" customHeight="1" x14ac:dyDescent="0.25">
      <c r="A8" s="34" t="s">
        <v>2</v>
      </c>
      <c r="B8" s="34"/>
      <c r="C8" s="34"/>
      <c r="D8" s="34"/>
    </row>
    <row r="9" spans="1:4" ht="19.7" customHeight="1" x14ac:dyDescent="0.25">
      <c r="A9" s="40" t="s">
        <v>25</v>
      </c>
      <c r="B9" s="40"/>
      <c r="C9" s="40"/>
      <c r="D9" s="40"/>
    </row>
    <row r="10" spans="1:4" ht="12.95" customHeight="1" x14ac:dyDescent="0.25">
      <c r="A10" s="34" t="s">
        <v>3</v>
      </c>
      <c r="B10" s="34"/>
      <c r="C10" s="34"/>
      <c r="D10" s="34"/>
    </row>
    <row r="11" spans="1:4" ht="12.95" customHeight="1" thickBot="1" x14ac:dyDescent="0.3">
      <c r="A11" s="6"/>
      <c r="B11" s="7"/>
      <c r="C11" s="8"/>
      <c r="D11" s="8"/>
    </row>
    <row r="12" spans="1:4" ht="12.95" customHeight="1" thickBot="1" x14ac:dyDescent="0.3">
      <c r="A12" s="9"/>
      <c r="B12" s="35" t="s">
        <v>4</v>
      </c>
      <c r="C12" s="36" t="s">
        <v>23</v>
      </c>
      <c r="D12" s="36" t="s">
        <v>24</v>
      </c>
    </row>
    <row r="13" spans="1:4" ht="12.95" customHeight="1" thickBot="1" x14ac:dyDescent="0.3">
      <c r="A13" s="10" t="s">
        <v>5</v>
      </c>
      <c r="B13" s="35"/>
      <c r="C13" s="36"/>
      <c r="D13" s="36"/>
    </row>
    <row r="14" spans="1:4" ht="63.6" customHeight="1" thickBot="1" x14ac:dyDescent="0.3">
      <c r="A14" s="11" t="s">
        <v>6</v>
      </c>
      <c r="B14" s="35"/>
      <c r="C14" s="36"/>
      <c r="D14" s="36"/>
    </row>
    <row r="15" spans="1:4" ht="12.95" customHeight="1" thickBot="1" x14ac:dyDescent="0.3">
      <c r="A15" s="12">
        <v>1</v>
      </c>
      <c r="B15" s="13" t="s">
        <v>7</v>
      </c>
      <c r="C15" s="12">
        <v>3</v>
      </c>
      <c r="D15" s="12">
        <v>4</v>
      </c>
    </row>
    <row r="16" spans="1:4" ht="30.4" customHeight="1" thickBot="1" x14ac:dyDescent="0.3">
      <c r="A16" s="23" t="s">
        <v>8</v>
      </c>
      <c r="B16" s="24" t="s">
        <v>9</v>
      </c>
      <c r="C16" s="29">
        <f>C18+C19</f>
        <v>195746</v>
      </c>
      <c r="D16" s="30">
        <f>D18+D19</f>
        <v>194454.39999999999</v>
      </c>
    </row>
    <row r="17" spans="1:4" ht="30.4" customHeight="1" thickBot="1" x14ac:dyDescent="0.3">
      <c r="A17" s="23" t="s">
        <v>10</v>
      </c>
      <c r="B17" s="24"/>
      <c r="C17" s="29"/>
      <c r="D17" s="30"/>
    </row>
    <row r="18" spans="1:4" ht="30.4" customHeight="1" thickBot="1" x14ac:dyDescent="0.3">
      <c r="A18" s="31" t="s">
        <v>11</v>
      </c>
      <c r="B18" s="24" t="s">
        <v>12</v>
      </c>
      <c r="C18" s="29">
        <v>150542.39999999999</v>
      </c>
      <c r="D18" s="30">
        <v>150542.39999999999</v>
      </c>
    </row>
    <row r="19" spans="1:4" ht="30.4" customHeight="1" thickBot="1" x14ac:dyDescent="0.3">
      <c r="A19" s="32" t="s">
        <v>13</v>
      </c>
      <c r="B19" s="24" t="s">
        <v>14</v>
      </c>
      <c r="C19" s="29">
        <v>45203.6</v>
      </c>
      <c r="D19" s="30">
        <v>43912</v>
      </c>
    </row>
    <row r="20" spans="1:4" ht="34.700000000000003" customHeight="1" thickBot="1" x14ac:dyDescent="0.3">
      <c r="A20" s="25" t="s">
        <v>15</v>
      </c>
      <c r="B20" s="24" t="s">
        <v>16</v>
      </c>
      <c r="C20" s="29">
        <v>1207.8399999999999</v>
      </c>
      <c r="D20" s="30">
        <v>879.6</v>
      </c>
    </row>
    <row r="21" spans="1:4" ht="15.4" customHeight="1" x14ac:dyDescent="0.25">
      <c r="A21" s="5"/>
      <c r="B21" s="5"/>
      <c r="C21" s="5"/>
      <c r="D21" s="5"/>
    </row>
    <row r="22" spans="1:4" ht="15.4" customHeight="1" x14ac:dyDescent="0.25">
      <c r="A22" s="5"/>
      <c r="B22" s="5"/>
      <c r="C22" s="5"/>
      <c r="D22" s="5"/>
    </row>
    <row r="23" spans="1:4" ht="15.4" customHeight="1" x14ac:dyDescent="0.25">
      <c r="A23" s="5"/>
      <c r="B23" s="5"/>
      <c r="C23" s="5"/>
      <c r="D23" s="5"/>
    </row>
    <row r="24" spans="1:4" ht="15.4" customHeight="1" x14ac:dyDescent="0.25">
      <c r="A24" s="5"/>
      <c r="B24" s="5"/>
      <c r="C24" s="5"/>
      <c r="D24" s="5"/>
    </row>
    <row r="25" spans="1:4" ht="15.4" customHeight="1" x14ac:dyDescent="0.25">
      <c r="A25" s="21" t="s">
        <v>17</v>
      </c>
      <c r="B25" s="14"/>
      <c r="C25" s="15"/>
      <c r="D25" s="27"/>
    </row>
    <row r="26" spans="1:4" ht="15.4" customHeight="1" x14ac:dyDescent="0.25">
      <c r="A26" s="5"/>
      <c r="B26" s="16"/>
      <c r="C26" s="17" t="s">
        <v>18</v>
      </c>
      <c r="D26" s="26" t="s">
        <v>19</v>
      </c>
    </row>
    <row r="27" spans="1:4" ht="29.25" customHeight="1" x14ac:dyDescent="0.25">
      <c r="A27" s="22" t="s">
        <v>20</v>
      </c>
      <c r="B27" s="14"/>
      <c r="C27" s="15"/>
      <c r="D27" s="28"/>
    </row>
    <row r="28" spans="1:4" ht="15.4" customHeight="1" x14ac:dyDescent="0.25">
      <c r="A28" s="18"/>
      <c r="B28" s="16"/>
      <c r="C28" s="17" t="s">
        <v>18</v>
      </c>
      <c r="D28" s="26" t="s">
        <v>19</v>
      </c>
    </row>
    <row r="29" spans="1:4" ht="30.2" customHeight="1" x14ac:dyDescent="0.25">
      <c r="A29" s="19"/>
      <c r="C29" s="20"/>
      <c r="D29" s="20"/>
    </row>
    <row r="30" spans="1:4" ht="14.85" customHeight="1" x14ac:dyDescent="0.25">
      <c r="A30" s="5"/>
      <c r="C30" s="5"/>
      <c r="D30" s="5"/>
    </row>
    <row r="31" spans="1:4" ht="14.85" customHeight="1" x14ac:dyDescent="0.25">
      <c r="A31" s="5"/>
      <c r="C31" s="5"/>
      <c r="D31" s="5"/>
    </row>
  </sheetData>
  <mergeCells count="9">
    <mergeCell ref="B12:B14"/>
    <mergeCell ref="C12:C14"/>
    <mergeCell ref="D12:D14"/>
    <mergeCell ref="A1:D1"/>
    <mergeCell ref="A4:D6"/>
    <mergeCell ref="A7:D7"/>
    <mergeCell ref="A8:D8"/>
    <mergeCell ref="A9:D9"/>
    <mergeCell ref="A10:D10"/>
  </mergeCells>
  <pageMargins left="0.9055118110236221" right="0.31496062992125984" top="0.55118110236220474" bottom="0.55118110236220474" header="0.31496062992125984" footer="0.31496062992125984"/>
  <pageSetup paperSize="9" orientation="portrait" errors="blank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D31"/>
  <sheetViews>
    <sheetView workbookViewId="0">
      <selection activeCell="J24" sqref="J24"/>
    </sheetView>
  </sheetViews>
  <sheetFormatPr defaultColWidth="8.85546875" defaultRowHeight="15" x14ac:dyDescent="0.25"/>
  <cols>
    <col min="1" max="1" width="33.7109375" style="1" customWidth="1"/>
    <col min="2" max="2" width="8.7109375" style="1" customWidth="1"/>
    <col min="3" max="3" width="15.7109375" style="1" customWidth="1"/>
    <col min="4" max="4" width="16.5703125" style="1" customWidth="1"/>
    <col min="5" max="16384" width="8.85546875" style="1"/>
  </cols>
  <sheetData>
    <row r="1" spans="1:4" ht="40.700000000000003" customHeight="1" x14ac:dyDescent="0.25">
      <c r="A1" s="37" t="s">
        <v>0</v>
      </c>
      <c r="B1" s="37"/>
      <c r="C1" s="37"/>
      <c r="D1" s="37"/>
    </row>
    <row r="3" spans="1:4" ht="12.95" customHeight="1" x14ac:dyDescent="0.25">
      <c r="A3" s="2"/>
      <c r="B3" s="3"/>
      <c r="C3" s="4"/>
      <c r="D3" s="4"/>
    </row>
    <row r="4" spans="1:4" ht="12.4" customHeight="1" x14ac:dyDescent="0.25">
      <c r="A4" s="38" t="s">
        <v>1</v>
      </c>
      <c r="B4" s="38"/>
      <c r="C4" s="38"/>
      <c r="D4" s="38"/>
    </row>
    <row r="5" spans="1:4" ht="12.4" customHeight="1" x14ac:dyDescent="0.25">
      <c r="A5" s="38"/>
      <c r="B5" s="38"/>
      <c r="C5" s="38"/>
      <c r="D5" s="38"/>
    </row>
    <row r="6" spans="1:4" ht="12.4" customHeight="1" x14ac:dyDescent="0.25">
      <c r="A6" s="38"/>
      <c r="B6" s="38"/>
      <c r="C6" s="38"/>
      <c r="D6" s="38"/>
    </row>
    <row r="7" spans="1:4" ht="43.5" customHeight="1" x14ac:dyDescent="0.25">
      <c r="A7" s="39" t="s">
        <v>28</v>
      </c>
      <c r="B7" s="39"/>
      <c r="C7" s="39"/>
      <c r="D7" s="39"/>
    </row>
    <row r="8" spans="1:4" ht="12.95" customHeight="1" x14ac:dyDescent="0.25">
      <c r="A8" s="34" t="s">
        <v>2</v>
      </c>
      <c r="B8" s="34"/>
      <c r="C8" s="34"/>
      <c r="D8" s="34"/>
    </row>
    <row r="9" spans="1:4" ht="19.7" customHeight="1" x14ac:dyDescent="0.25">
      <c r="A9" s="40" t="s">
        <v>30</v>
      </c>
      <c r="B9" s="40"/>
      <c r="C9" s="40"/>
      <c r="D9" s="40"/>
    </row>
    <row r="10" spans="1:4" ht="12.95" customHeight="1" x14ac:dyDescent="0.25">
      <c r="A10" s="34" t="s">
        <v>3</v>
      </c>
      <c r="B10" s="34"/>
      <c r="C10" s="34"/>
      <c r="D10" s="34"/>
    </row>
    <row r="11" spans="1:4" ht="12.95" customHeight="1" thickBot="1" x14ac:dyDescent="0.3">
      <c r="A11" s="6"/>
      <c r="B11" s="7"/>
      <c r="C11" s="8"/>
      <c r="D11" s="8"/>
    </row>
    <row r="12" spans="1:4" ht="12.95" customHeight="1" thickBot="1" x14ac:dyDescent="0.3">
      <c r="A12" s="9"/>
      <c r="B12" s="35" t="s">
        <v>4</v>
      </c>
      <c r="C12" s="36" t="s">
        <v>23</v>
      </c>
      <c r="D12" s="36" t="s">
        <v>24</v>
      </c>
    </row>
    <row r="13" spans="1:4" ht="12.95" customHeight="1" thickBot="1" x14ac:dyDescent="0.3">
      <c r="A13" s="10" t="s">
        <v>5</v>
      </c>
      <c r="B13" s="35"/>
      <c r="C13" s="36"/>
      <c r="D13" s="36"/>
    </row>
    <row r="14" spans="1:4" ht="63.6" customHeight="1" thickBot="1" x14ac:dyDescent="0.3">
      <c r="A14" s="11" t="s">
        <v>6</v>
      </c>
      <c r="B14" s="35"/>
      <c r="C14" s="36"/>
      <c r="D14" s="36"/>
    </row>
    <row r="15" spans="1:4" ht="12.95" customHeight="1" thickBot="1" x14ac:dyDescent="0.3">
      <c r="A15" s="12">
        <v>1</v>
      </c>
      <c r="B15" s="13" t="s">
        <v>7</v>
      </c>
      <c r="C15" s="12">
        <v>3</v>
      </c>
      <c r="D15" s="12">
        <v>4</v>
      </c>
    </row>
    <row r="16" spans="1:4" ht="30.4" customHeight="1" thickBot="1" x14ac:dyDescent="0.3">
      <c r="A16" s="23" t="s">
        <v>8</v>
      </c>
      <c r="B16" s="24" t="s">
        <v>9</v>
      </c>
      <c r="C16" s="29">
        <f>C18+C19</f>
        <v>224763.69999999998</v>
      </c>
      <c r="D16" s="30">
        <f>D18+D19</f>
        <v>224763.69999999998</v>
      </c>
    </row>
    <row r="17" spans="1:4" ht="30.4" customHeight="1" thickBot="1" x14ac:dyDescent="0.3">
      <c r="A17" s="23" t="s">
        <v>10</v>
      </c>
      <c r="B17" s="24"/>
      <c r="C17" s="29"/>
      <c r="D17" s="30"/>
    </row>
    <row r="18" spans="1:4" ht="30.4" customHeight="1" thickBot="1" x14ac:dyDescent="0.3">
      <c r="A18" s="31" t="s">
        <v>11</v>
      </c>
      <c r="B18" s="24" t="s">
        <v>12</v>
      </c>
      <c r="C18" s="29">
        <v>172491.3</v>
      </c>
      <c r="D18" s="30">
        <v>172491.3</v>
      </c>
    </row>
    <row r="19" spans="1:4" ht="30.4" customHeight="1" thickBot="1" x14ac:dyDescent="0.3">
      <c r="A19" s="32" t="s">
        <v>13</v>
      </c>
      <c r="B19" s="24" t="s">
        <v>14</v>
      </c>
      <c r="C19" s="29">
        <v>52272.4</v>
      </c>
      <c r="D19" s="30">
        <v>52272.4</v>
      </c>
    </row>
    <row r="20" spans="1:4" ht="34.700000000000003" customHeight="1" thickBot="1" x14ac:dyDescent="0.3">
      <c r="A20" s="25" t="s">
        <v>15</v>
      </c>
      <c r="B20" s="24" t="s">
        <v>16</v>
      </c>
      <c r="C20" s="29">
        <v>1125.19</v>
      </c>
      <c r="D20" s="30">
        <v>774.1</v>
      </c>
    </row>
    <row r="21" spans="1:4" ht="15.4" customHeight="1" x14ac:dyDescent="0.25">
      <c r="A21" s="5"/>
      <c r="B21" s="5"/>
      <c r="C21" s="5"/>
      <c r="D21" s="5"/>
    </row>
    <row r="22" spans="1:4" ht="15.4" customHeight="1" x14ac:dyDescent="0.25">
      <c r="A22" s="5"/>
      <c r="B22" s="5"/>
      <c r="C22" s="5"/>
      <c r="D22" s="5"/>
    </row>
    <row r="23" spans="1:4" ht="15.4" customHeight="1" x14ac:dyDescent="0.25">
      <c r="A23" s="5"/>
      <c r="B23" s="5"/>
      <c r="C23" s="5"/>
      <c r="D23" s="5"/>
    </row>
    <row r="24" spans="1:4" ht="15.4" customHeight="1" x14ac:dyDescent="0.25">
      <c r="A24" s="5"/>
      <c r="B24" s="5"/>
      <c r="C24" s="5"/>
      <c r="D24" s="5"/>
    </row>
    <row r="25" spans="1:4" ht="15.4" customHeight="1" x14ac:dyDescent="0.25">
      <c r="A25" s="21" t="s">
        <v>17</v>
      </c>
      <c r="B25" s="14"/>
      <c r="C25" s="15"/>
      <c r="D25" s="27"/>
    </row>
    <row r="26" spans="1:4" ht="15.4" customHeight="1" x14ac:dyDescent="0.25">
      <c r="A26" s="5"/>
      <c r="B26" s="16"/>
      <c r="C26" s="17" t="s">
        <v>18</v>
      </c>
      <c r="D26" s="26" t="s">
        <v>19</v>
      </c>
    </row>
    <row r="27" spans="1:4" ht="29.25" customHeight="1" x14ac:dyDescent="0.25">
      <c r="A27" s="22" t="s">
        <v>20</v>
      </c>
      <c r="B27" s="14"/>
      <c r="C27" s="15"/>
      <c r="D27" s="28"/>
    </row>
    <row r="28" spans="1:4" ht="15.4" customHeight="1" x14ac:dyDescent="0.25">
      <c r="A28" s="18"/>
      <c r="B28" s="16"/>
      <c r="C28" s="17" t="s">
        <v>18</v>
      </c>
      <c r="D28" s="26" t="s">
        <v>19</v>
      </c>
    </row>
    <row r="29" spans="1:4" ht="30.2" customHeight="1" x14ac:dyDescent="0.25">
      <c r="A29" s="19"/>
      <c r="C29" s="20"/>
      <c r="D29" s="20"/>
    </row>
    <row r="30" spans="1:4" ht="14.85" customHeight="1" x14ac:dyDescent="0.25">
      <c r="A30" s="5"/>
      <c r="C30" s="5"/>
      <c r="D30" s="5"/>
    </row>
    <row r="31" spans="1:4" ht="14.85" customHeight="1" x14ac:dyDescent="0.25">
      <c r="A31" s="5"/>
      <c r="C31" s="5"/>
      <c r="D31" s="5"/>
    </row>
  </sheetData>
  <mergeCells count="9">
    <mergeCell ref="B12:B14"/>
    <mergeCell ref="C12:C14"/>
    <mergeCell ref="D12:D14"/>
    <mergeCell ref="A1:D1"/>
    <mergeCell ref="A4:D6"/>
    <mergeCell ref="A7:D7"/>
    <mergeCell ref="A8:D8"/>
    <mergeCell ref="A9:D9"/>
    <mergeCell ref="A10:D10"/>
  </mergeCells>
  <pageMargins left="0.9055118110236221" right="0.31496062992125984" top="0.55118110236220474" bottom="0.55118110236220474" header="0.31496062992125984" footer="0.31496062992125984"/>
  <pageSetup paperSize="9" orientation="portrait" errors="blank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D31"/>
  <sheetViews>
    <sheetView workbookViewId="0">
      <selection activeCell="F23" sqref="F23"/>
    </sheetView>
  </sheetViews>
  <sheetFormatPr defaultColWidth="8.85546875" defaultRowHeight="15" x14ac:dyDescent="0.25"/>
  <cols>
    <col min="1" max="1" width="33.7109375" style="1" customWidth="1"/>
    <col min="2" max="2" width="8.7109375" style="1" customWidth="1"/>
    <col min="3" max="3" width="15.7109375" style="1" customWidth="1"/>
    <col min="4" max="4" width="16.5703125" style="1" customWidth="1"/>
    <col min="5" max="16384" width="8.85546875" style="1"/>
  </cols>
  <sheetData>
    <row r="1" spans="1:4" ht="40.700000000000003" customHeight="1" x14ac:dyDescent="0.25">
      <c r="A1" s="37" t="s">
        <v>0</v>
      </c>
      <c r="B1" s="37"/>
      <c r="C1" s="37"/>
      <c r="D1" s="37"/>
    </row>
    <row r="3" spans="1:4" ht="12.95" customHeight="1" x14ac:dyDescent="0.25">
      <c r="A3" s="2"/>
      <c r="B3" s="3"/>
      <c r="C3" s="4"/>
      <c r="D3" s="4"/>
    </row>
    <row r="4" spans="1:4" ht="12.4" customHeight="1" x14ac:dyDescent="0.25">
      <c r="A4" s="38" t="s">
        <v>1</v>
      </c>
      <c r="B4" s="38"/>
      <c r="C4" s="38"/>
      <c r="D4" s="38"/>
    </row>
    <row r="5" spans="1:4" ht="12.4" customHeight="1" x14ac:dyDescent="0.25">
      <c r="A5" s="38"/>
      <c r="B5" s="38"/>
      <c r="C5" s="38"/>
      <c r="D5" s="38"/>
    </row>
    <row r="6" spans="1:4" ht="12.4" customHeight="1" x14ac:dyDescent="0.25">
      <c r="A6" s="38"/>
      <c r="B6" s="38"/>
      <c r="C6" s="38"/>
      <c r="D6" s="38"/>
    </row>
    <row r="7" spans="1:4" ht="43.5" customHeight="1" x14ac:dyDescent="0.25">
      <c r="A7" s="39" t="s">
        <v>29</v>
      </c>
      <c r="B7" s="39"/>
      <c r="C7" s="39"/>
      <c r="D7" s="39"/>
    </row>
    <row r="8" spans="1:4" ht="12.95" customHeight="1" x14ac:dyDescent="0.25">
      <c r="A8" s="34" t="s">
        <v>2</v>
      </c>
      <c r="B8" s="34"/>
      <c r="C8" s="34"/>
      <c r="D8" s="34"/>
    </row>
    <row r="9" spans="1:4" ht="19.7" customHeight="1" x14ac:dyDescent="0.25">
      <c r="A9" s="40" t="s">
        <v>30</v>
      </c>
      <c r="B9" s="40"/>
      <c r="C9" s="40"/>
      <c r="D9" s="40"/>
    </row>
    <row r="10" spans="1:4" ht="12.95" customHeight="1" x14ac:dyDescent="0.25">
      <c r="A10" s="34" t="s">
        <v>3</v>
      </c>
      <c r="B10" s="34"/>
      <c r="C10" s="34"/>
      <c r="D10" s="34"/>
    </row>
    <row r="11" spans="1:4" ht="12.95" customHeight="1" thickBot="1" x14ac:dyDescent="0.3">
      <c r="A11" s="6"/>
      <c r="B11" s="7"/>
      <c r="C11" s="8"/>
      <c r="D11" s="8"/>
    </row>
    <row r="12" spans="1:4" ht="12.95" customHeight="1" thickBot="1" x14ac:dyDescent="0.3">
      <c r="A12" s="9"/>
      <c r="B12" s="35" t="s">
        <v>4</v>
      </c>
      <c r="C12" s="36" t="s">
        <v>23</v>
      </c>
      <c r="D12" s="36" t="s">
        <v>24</v>
      </c>
    </row>
    <row r="13" spans="1:4" ht="12.95" customHeight="1" thickBot="1" x14ac:dyDescent="0.3">
      <c r="A13" s="10" t="s">
        <v>5</v>
      </c>
      <c r="B13" s="35"/>
      <c r="C13" s="36"/>
      <c r="D13" s="36"/>
    </row>
    <row r="14" spans="1:4" ht="63.6" customHeight="1" thickBot="1" x14ac:dyDescent="0.3">
      <c r="A14" s="11" t="s">
        <v>6</v>
      </c>
      <c r="B14" s="35"/>
      <c r="C14" s="36"/>
      <c r="D14" s="36"/>
    </row>
    <row r="15" spans="1:4" ht="12.95" customHeight="1" thickBot="1" x14ac:dyDescent="0.3">
      <c r="A15" s="12">
        <v>1</v>
      </c>
      <c r="B15" s="13" t="s">
        <v>7</v>
      </c>
      <c r="C15" s="12">
        <v>3</v>
      </c>
      <c r="D15" s="12">
        <v>4</v>
      </c>
    </row>
    <row r="16" spans="1:4" ht="30.4" customHeight="1" thickBot="1" x14ac:dyDescent="0.3">
      <c r="A16" s="23" t="s">
        <v>8</v>
      </c>
      <c r="B16" s="24" t="s">
        <v>9</v>
      </c>
      <c r="C16" s="29">
        <f>C18+C19</f>
        <v>38820.600000000006</v>
      </c>
      <c r="D16" s="30">
        <f>D18+D19</f>
        <v>38063.699999999997</v>
      </c>
    </row>
    <row r="17" spans="1:4" ht="30.4" customHeight="1" thickBot="1" x14ac:dyDescent="0.3">
      <c r="A17" s="23" t="s">
        <v>10</v>
      </c>
      <c r="B17" s="24"/>
      <c r="C17" s="29"/>
      <c r="D17" s="30"/>
    </row>
    <row r="18" spans="1:4" ht="30.4" customHeight="1" thickBot="1" x14ac:dyDescent="0.3">
      <c r="A18" s="31" t="s">
        <v>11</v>
      </c>
      <c r="B18" s="24" t="s">
        <v>12</v>
      </c>
      <c r="C18" s="29">
        <v>29642.400000000001</v>
      </c>
      <c r="D18" s="30">
        <v>29579.5</v>
      </c>
    </row>
    <row r="19" spans="1:4" ht="30.4" customHeight="1" thickBot="1" x14ac:dyDescent="0.3">
      <c r="A19" s="32" t="s">
        <v>13</v>
      </c>
      <c r="B19" s="24" t="s">
        <v>14</v>
      </c>
      <c r="C19" s="29">
        <v>9178.2000000000007</v>
      </c>
      <c r="D19" s="30">
        <v>8484.2000000000007</v>
      </c>
    </row>
    <row r="20" spans="1:4" ht="34.700000000000003" customHeight="1" thickBot="1" x14ac:dyDescent="0.3">
      <c r="A20" s="25" t="s">
        <v>15</v>
      </c>
      <c r="B20" s="24" t="s">
        <v>16</v>
      </c>
      <c r="C20" s="29">
        <v>296.44</v>
      </c>
      <c r="D20" s="30">
        <v>177.6</v>
      </c>
    </row>
    <row r="21" spans="1:4" ht="15.4" customHeight="1" x14ac:dyDescent="0.25">
      <c r="A21" s="5"/>
      <c r="B21" s="5"/>
      <c r="C21" s="5"/>
      <c r="D21" s="5"/>
    </row>
    <row r="22" spans="1:4" ht="15.4" customHeight="1" x14ac:dyDescent="0.25">
      <c r="A22" s="5"/>
      <c r="B22" s="5"/>
      <c r="C22" s="5"/>
      <c r="D22" s="5"/>
    </row>
    <row r="23" spans="1:4" ht="15.4" customHeight="1" x14ac:dyDescent="0.25">
      <c r="A23" s="5"/>
      <c r="B23" s="5"/>
      <c r="C23" s="5"/>
      <c r="D23" s="5"/>
    </row>
    <row r="24" spans="1:4" ht="15.4" customHeight="1" x14ac:dyDescent="0.25">
      <c r="A24" s="5"/>
      <c r="B24" s="5"/>
      <c r="C24" s="5"/>
      <c r="D24" s="5"/>
    </row>
    <row r="25" spans="1:4" ht="15.4" customHeight="1" x14ac:dyDescent="0.25">
      <c r="A25" s="21" t="s">
        <v>17</v>
      </c>
      <c r="B25" s="14"/>
      <c r="C25" s="15"/>
      <c r="D25" s="27"/>
    </row>
    <row r="26" spans="1:4" ht="15.4" customHeight="1" x14ac:dyDescent="0.25">
      <c r="A26" s="5"/>
      <c r="B26" s="16"/>
      <c r="C26" s="17" t="s">
        <v>18</v>
      </c>
      <c r="D26" s="26" t="s">
        <v>19</v>
      </c>
    </row>
    <row r="27" spans="1:4" ht="29.25" customHeight="1" x14ac:dyDescent="0.25">
      <c r="A27" s="22" t="s">
        <v>20</v>
      </c>
      <c r="B27" s="14"/>
      <c r="C27" s="15"/>
      <c r="D27" s="28"/>
    </row>
    <row r="28" spans="1:4" ht="15.4" customHeight="1" x14ac:dyDescent="0.25">
      <c r="A28" s="18"/>
      <c r="B28" s="16"/>
      <c r="C28" s="17" t="s">
        <v>18</v>
      </c>
      <c r="D28" s="26" t="s">
        <v>19</v>
      </c>
    </row>
    <row r="29" spans="1:4" ht="30.2" customHeight="1" x14ac:dyDescent="0.25">
      <c r="A29" s="19"/>
      <c r="C29" s="20"/>
      <c r="D29" s="20"/>
    </row>
    <row r="30" spans="1:4" ht="14.85" customHeight="1" x14ac:dyDescent="0.25">
      <c r="A30" s="5"/>
      <c r="C30" s="5"/>
      <c r="D30" s="5"/>
    </row>
    <row r="31" spans="1:4" ht="14.85" customHeight="1" x14ac:dyDescent="0.25">
      <c r="A31" s="5"/>
      <c r="C31" s="5"/>
      <c r="D31" s="5"/>
    </row>
  </sheetData>
  <mergeCells count="9">
    <mergeCell ref="B12:B14"/>
    <mergeCell ref="C12:C14"/>
    <mergeCell ref="D12:D14"/>
    <mergeCell ref="A1:D1"/>
    <mergeCell ref="A4:D6"/>
    <mergeCell ref="A7:D7"/>
    <mergeCell ref="A8:D8"/>
    <mergeCell ref="A9:D9"/>
    <mergeCell ref="A10:D10"/>
  </mergeCells>
  <pageMargins left="0.9055118110236221" right="0.31496062992125984" top="0.55118110236220474" bottom="0.55118110236220474" header="0.31496062992125984" footer="0.31496062992125984"/>
  <pageSetup paperSize="9" orientation="portrait" errors="blank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D31"/>
  <sheetViews>
    <sheetView topLeftCell="A7" workbookViewId="0">
      <selection activeCell="F21" sqref="F21"/>
    </sheetView>
  </sheetViews>
  <sheetFormatPr defaultColWidth="8.85546875" defaultRowHeight="15" x14ac:dyDescent="0.25"/>
  <cols>
    <col min="1" max="1" width="33.7109375" style="1" customWidth="1"/>
    <col min="2" max="2" width="8.7109375" style="1" customWidth="1"/>
    <col min="3" max="3" width="15.7109375" style="1" customWidth="1"/>
    <col min="4" max="4" width="16.5703125" style="1" customWidth="1"/>
    <col min="5" max="16384" width="8.85546875" style="1"/>
  </cols>
  <sheetData>
    <row r="1" spans="1:4" ht="40.700000000000003" customHeight="1" x14ac:dyDescent="0.25">
      <c r="A1" s="37" t="s">
        <v>0</v>
      </c>
      <c r="B1" s="37"/>
      <c r="C1" s="37"/>
      <c r="D1" s="37"/>
    </row>
    <row r="3" spans="1:4" ht="12.95" customHeight="1" x14ac:dyDescent="0.25">
      <c r="A3" s="2"/>
      <c r="B3" s="3"/>
      <c r="C3" s="4"/>
      <c r="D3" s="4"/>
    </row>
    <row r="4" spans="1:4" ht="12.4" customHeight="1" x14ac:dyDescent="0.25">
      <c r="A4" s="38" t="s">
        <v>1</v>
      </c>
      <c r="B4" s="38"/>
      <c r="C4" s="38"/>
      <c r="D4" s="38"/>
    </row>
    <row r="5" spans="1:4" ht="12.4" customHeight="1" x14ac:dyDescent="0.25">
      <c r="A5" s="38"/>
      <c r="B5" s="38"/>
      <c r="C5" s="38"/>
      <c r="D5" s="38"/>
    </row>
    <row r="6" spans="1:4" ht="12.4" customHeight="1" x14ac:dyDescent="0.25">
      <c r="A6" s="38"/>
      <c r="B6" s="38"/>
      <c r="C6" s="38"/>
      <c r="D6" s="38"/>
    </row>
    <row r="7" spans="1:4" ht="43.5" customHeight="1" x14ac:dyDescent="0.25">
      <c r="A7" s="39" t="s">
        <v>31</v>
      </c>
      <c r="B7" s="39"/>
      <c r="C7" s="39"/>
      <c r="D7" s="39"/>
    </row>
    <row r="8" spans="1:4" ht="12.95" customHeight="1" x14ac:dyDescent="0.25">
      <c r="A8" s="34" t="s">
        <v>2</v>
      </c>
      <c r="B8" s="34"/>
      <c r="C8" s="34"/>
      <c r="D8" s="34"/>
    </row>
    <row r="9" spans="1:4" ht="19.7" customHeight="1" x14ac:dyDescent="0.25">
      <c r="A9" s="40" t="s">
        <v>25</v>
      </c>
      <c r="B9" s="40"/>
      <c r="C9" s="40"/>
      <c r="D9" s="40"/>
    </row>
    <row r="10" spans="1:4" ht="12.95" customHeight="1" x14ac:dyDescent="0.25">
      <c r="A10" s="34" t="s">
        <v>3</v>
      </c>
      <c r="B10" s="34"/>
      <c r="C10" s="34"/>
      <c r="D10" s="34"/>
    </row>
    <row r="11" spans="1:4" ht="12.95" customHeight="1" thickBot="1" x14ac:dyDescent="0.3">
      <c r="A11" s="6"/>
      <c r="B11" s="7"/>
      <c r="C11" s="8"/>
      <c r="D11" s="8"/>
    </row>
    <row r="12" spans="1:4" ht="12.95" customHeight="1" thickBot="1" x14ac:dyDescent="0.3">
      <c r="A12" s="9"/>
      <c r="B12" s="35" t="s">
        <v>4</v>
      </c>
      <c r="C12" s="36" t="s">
        <v>23</v>
      </c>
      <c r="D12" s="36" t="s">
        <v>24</v>
      </c>
    </row>
    <row r="13" spans="1:4" ht="12.95" customHeight="1" thickBot="1" x14ac:dyDescent="0.3">
      <c r="A13" s="10" t="s">
        <v>5</v>
      </c>
      <c r="B13" s="35"/>
      <c r="C13" s="36"/>
      <c r="D13" s="36"/>
    </row>
    <row r="14" spans="1:4" ht="63.6" customHeight="1" thickBot="1" x14ac:dyDescent="0.3">
      <c r="A14" s="11" t="s">
        <v>6</v>
      </c>
      <c r="B14" s="35"/>
      <c r="C14" s="36"/>
      <c r="D14" s="36"/>
    </row>
    <row r="15" spans="1:4" ht="12.95" customHeight="1" thickBot="1" x14ac:dyDescent="0.3">
      <c r="A15" s="12">
        <v>1</v>
      </c>
      <c r="B15" s="13" t="s">
        <v>7</v>
      </c>
      <c r="C15" s="12">
        <v>3</v>
      </c>
      <c r="D15" s="12">
        <v>4</v>
      </c>
    </row>
    <row r="16" spans="1:4" ht="30.4" customHeight="1" thickBot="1" x14ac:dyDescent="0.3">
      <c r="A16" s="23" t="s">
        <v>8</v>
      </c>
      <c r="B16" s="24" t="s">
        <v>9</v>
      </c>
      <c r="C16" s="29">
        <f>C18+C19</f>
        <v>41438.9</v>
      </c>
      <c r="D16" s="30">
        <f>D18+D19</f>
        <v>40655.5</v>
      </c>
    </row>
    <row r="17" spans="1:4" ht="30.4" customHeight="1" thickBot="1" x14ac:dyDescent="0.3">
      <c r="A17" s="23" t="s">
        <v>10</v>
      </c>
      <c r="B17" s="24"/>
      <c r="C17" s="29"/>
      <c r="D17" s="30"/>
    </row>
    <row r="18" spans="1:4" ht="30.4" customHeight="1" thickBot="1" x14ac:dyDescent="0.3">
      <c r="A18" s="31" t="s">
        <v>11</v>
      </c>
      <c r="B18" s="24" t="s">
        <v>12</v>
      </c>
      <c r="C18" s="29">
        <v>31947</v>
      </c>
      <c r="D18" s="30">
        <v>31947</v>
      </c>
    </row>
    <row r="19" spans="1:4" ht="30.4" customHeight="1" thickBot="1" x14ac:dyDescent="0.3">
      <c r="A19" s="32" t="s">
        <v>13</v>
      </c>
      <c r="B19" s="24" t="s">
        <v>14</v>
      </c>
      <c r="C19" s="29">
        <v>9491.9</v>
      </c>
      <c r="D19" s="30">
        <v>8708.5</v>
      </c>
    </row>
    <row r="20" spans="1:4" ht="34.700000000000003" customHeight="1" thickBot="1" x14ac:dyDescent="0.3">
      <c r="A20" s="25" t="s">
        <v>15</v>
      </c>
      <c r="B20" s="24" t="s">
        <v>16</v>
      </c>
      <c r="C20" s="29">
        <v>262.52999999999997</v>
      </c>
      <c r="D20" s="30">
        <v>198.9</v>
      </c>
    </row>
    <row r="21" spans="1:4" ht="15.4" customHeight="1" x14ac:dyDescent="0.25">
      <c r="A21" s="5"/>
      <c r="B21" s="5"/>
      <c r="C21" s="5"/>
      <c r="D21" s="5"/>
    </row>
    <row r="22" spans="1:4" ht="15.4" customHeight="1" x14ac:dyDescent="0.25">
      <c r="A22" s="5"/>
      <c r="B22" s="5"/>
      <c r="C22" s="5"/>
      <c r="D22" s="5"/>
    </row>
    <row r="23" spans="1:4" ht="15.4" customHeight="1" x14ac:dyDescent="0.25">
      <c r="A23" s="5"/>
      <c r="B23" s="5"/>
      <c r="C23" s="5"/>
      <c r="D23" s="5"/>
    </row>
    <row r="24" spans="1:4" ht="15.4" customHeight="1" x14ac:dyDescent="0.25">
      <c r="A24" s="5"/>
      <c r="B24" s="5"/>
      <c r="C24" s="5"/>
      <c r="D24" s="5"/>
    </row>
    <row r="25" spans="1:4" ht="15.4" customHeight="1" x14ac:dyDescent="0.25">
      <c r="A25" s="21" t="s">
        <v>17</v>
      </c>
      <c r="B25" s="14"/>
      <c r="C25" s="15"/>
      <c r="D25" s="27"/>
    </row>
    <row r="26" spans="1:4" ht="15.4" customHeight="1" x14ac:dyDescent="0.25">
      <c r="A26" s="5"/>
      <c r="B26" s="16"/>
      <c r="C26" s="17" t="s">
        <v>18</v>
      </c>
      <c r="D26" s="26" t="s">
        <v>19</v>
      </c>
    </row>
    <row r="27" spans="1:4" ht="29.25" customHeight="1" x14ac:dyDescent="0.25">
      <c r="A27" s="22" t="s">
        <v>20</v>
      </c>
      <c r="B27" s="14"/>
      <c r="C27" s="15"/>
      <c r="D27" s="28"/>
    </row>
    <row r="28" spans="1:4" ht="15.4" customHeight="1" x14ac:dyDescent="0.25">
      <c r="A28" s="18"/>
      <c r="B28" s="16"/>
      <c r="C28" s="17" t="s">
        <v>18</v>
      </c>
      <c r="D28" s="26" t="s">
        <v>19</v>
      </c>
    </row>
    <row r="29" spans="1:4" ht="30.2" customHeight="1" x14ac:dyDescent="0.25">
      <c r="A29" s="19"/>
      <c r="C29" s="20"/>
      <c r="D29" s="20"/>
    </row>
    <row r="30" spans="1:4" ht="14.85" customHeight="1" x14ac:dyDescent="0.25">
      <c r="A30" s="5"/>
      <c r="C30" s="5"/>
      <c r="D30" s="5"/>
    </row>
    <row r="31" spans="1:4" ht="14.85" customHeight="1" x14ac:dyDescent="0.25">
      <c r="A31" s="5"/>
      <c r="C31" s="5"/>
      <c r="D31" s="5"/>
    </row>
  </sheetData>
  <mergeCells count="9">
    <mergeCell ref="B12:B14"/>
    <mergeCell ref="C12:C14"/>
    <mergeCell ref="D12:D14"/>
    <mergeCell ref="A1:D1"/>
    <mergeCell ref="A4:D6"/>
    <mergeCell ref="A7:D7"/>
    <mergeCell ref="A8:D8"/>
    <mergeCell ref="A9:D9"/>
    <mergeCell ref="A10:D10"/>
  </mergeCells>
  <pageMargins left="0.9055118110236221" right="0.31496062992125984" top="0.55118110236220474" bottom="0.55118110236220474" header="0.31496062992125984" footer="0.31496062992125984"/>
  <pageSetup paperSize="9" orientation="portrait" errors="blank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D31"/>
  <sheetViews>
    <sheetView workbookViewId="0">
      <selection activeCell="L18" sqref="L18"/>
    </sheetView>
  </sheetViews>
  <sheetFormatPr defaultColWidth="8.85546875" defaultRowHeight="15" x14ac:dyDescent="0.25"/>
  <cols>
    <col min="1" max="1" width="33.7109375" style="1" customWidth="1"/>
    <col min="2" max="2" width="8.7109375" style="1" customWidth="1"/>
    <col min="3" max="3" width="15.7109375" style="1" customWidth="1"/>
    <col min="4" max="4" width="16.5703125" style="1" customWidth="1"/>
    <col min="5" max="16384" width="8.85546875" style="1"/>
  </cols>
  <sheetData>
    <row r="1" spans="1:4" ht="40.700000000000003" customHeight="1" x14ac:dyDescent="0.25">
      <c r="A1" s="37" t="s">
        <v>0</v>
      </c>
      <c r="B1" s="37"/>
      <c r="C1" s="37"/>
      <c r="D1" s="37"/>
    </row>
    <row r="3" spans="1:4" ht="12.95" customHeight="1" x14ac:dyDescent="0.25">
      <c r="A3" s="2"/>
      <c r="B3" s="3"/>
      <c r="C3" s="4"/>
      <c r="D3" s="4"/>
    </row>
    <row r="4" spans="1:4" ht="12.4" customHeight="1" x14ac:dyDescent="0.25">
      <c r="A4" s="38" t="s">
        <v>1</v>
      </c>
      <c r="B4" s="38"/>
      <c r="C4" s="38"/>
      <c r="D4" s="38"/>
    </row>
    <row r="5" spans="1:4" ht="12.4" customHeight="1" x14ac:dyDescent="0.25">
      <c r="A5" s="38"/>
      <c r="B5" s="38"/>
      <c r="C5" s="38"/>
      <c r="D5" s="38"/>
    </row>
    <row r="6" spans="1:4" ht="12.4" customHeight="1" x14ac:dyDescent="0.25">
      <c r="A6" s="38"/>
      <c r="B6" s="38"/>
      <c r="C6" s="38"/>
      <c r="D6" s="38"/>
    </row>
    <row r="7" spans="1:4" ht="43.5" customHeight="1" x14ac:dyDescent="0.25">
      <c r="A7" s="39" t="s">
        <v>21</v>
      </c>
      <c r="B7" s="39"/>
      <c r="C7" s="39"/>
      <c r="D7" s="39"/>
    </row>
    <row r="8" spans="1:4" ht="12.95" customHeight="1" x14ac:dyDescent="0.25">
      <c r="A8" s="34" t="s">
        <v>2</v>
      </c>
      <c r="B8" s="34"/>
      <c r="C8" s="34"/>
      <c r="D8" s="34"/>
    </row>
    <row r="9" spans="1:4" ht="19.7" customHeight="1" x14ac:dyDescent="0.25">
      <c r="A9" s="40" t="s">
        <v>26</v>
      </c>
      <c r="B9" s="40"/>
      <c r="C9" s="40"/>
      <c r="D9" s="40"/>
    </row>
    <row r="10" spans="1:4" ht="12.95" customHeight="1" x14ac:dyDescent="0.25">
      <c r="A10" s="34" t="s">
        <v>3</v>
      </c>
      <c r="B10" s="34"/>
      <c r="C10" s="34"/>
      <c r="D10" s="34"/>
    </row>
    <row r="11" spans="1:4" ht="12.95" customHeight="1" thickBot="1" x14ac:dyDescent="0.3">
      <c r="A11" s="6"/>
      <c r="B11" s="7"/>
      <c r="C11" s="8"/>
      <c r="D11" s="8"/>
    </row>
    <row r="12" spans="1:4" ht="12.95" customHeight="1" thickBot="1" x14ac:dyDescent="0.3">
      <c r="A12" s="9"/>
      <c r="B12" s="35" t="s">
        <v>4</v>
      </c>
      <c r="C12" s="36" t="s">
        <v>23</v>
      </c>
      <c r="D12" s="36" t="s">
        <v>24</v>
      </c>
    </row>
    <row r="13" spans="1:4" ht="12.95" customHeight="1" thickBot="1" x14ac:dyDescent="0.3">
      <c r="A13" s="10" t="s">
        <v>5</v>
      </c>
      <c r="B13" s="35"/>
      <c r="C13" s="36"/>
      <c r="D13" s="36"/>
    </row>
    <row r="14" spans="1:4" ht="63.6" customHeight="1" thickBot="1" x14ac:dyDescent="0.3">
      <c r="A14" s="11" t="s">
        <v>6</v>
      </c>
      <c r="B14" s="35"/>
      <c r="C14" s="36"/>
      <c r="D14" s="36"/>
    </row>
    <row r="15" spans="1:4" ht="12.95" customHeight="1" thickBot="1" x14ac:dyDescent="0.3">
      <c r="A15" s="12">
        <v>1</v>
      </c>
      <c r="B15" s="13" t="s">
        <v>7</v>
      </c>
      <c r="C15" s="12">
        <v>3</v>
      </c>
      <c r="D15" s="12">
        <v>4</v>
      </c>
    </row>
    <row r="16" spans="1:4" ht="30.4" customHeight="1" thickBot="1" x14ac:dyDescent="0.3">
      <c r="A16" s="23" t="s">
        <v>8</v>
      </c>
      <c r="B16" s="24" t="s">
        <v>9</v>
      </c>
      <c r="C16" s="29">
        <f>C18+C19</f>
        <v>191219</v>
      </c>
      <c r="D16" s="30">
        <f>D18+D19</f>
        <v>35432.6</v>
      </c>
    </row>
    <row r="17" spans="1:4" ht="30.4" customHeight="1" thickBot="1" x14ac:dyDescent="0.3">
      <c r="A17" s="23" t="s">
        <v>10</v>
      </c>
      <c r="B17" s="24"/>
      <c r="C17" s="29"/>
      <c r="D17" s="30"/>
    </row>
    <row r="18" spans="1:4" ht="30.4" customHeight="1" thickBot="1" x14ac:dyDescent="0.3">
      <c r="A18" s="31" t="s">
        <v>11</v>
      </c>
      <c r="B18" s="24" t="s">
        <v>12</v>
      </c>
      <c r="C18" s="29">
        <v>146866</v>
      </c>
      <c r="D18" s="30">
        <v>27135.1</v>
      </c>
    </row>
    <row r="19" spans="1:4" ht="30.4" customHeight="1" thickBot="1" x14ac:dyDescent="0.3">
      <c r="A19" s="32" t="s">
        <v>13</v>
      </c>
      <c r="B19" s="24" t="s">
        <v>14</v>
      </c>
      <c r="C19" s="29">
        <v>44353</v>
      </c>
      <c r="D19" s="30">
        <v>8297.5</v>
      </c>
    </row>
    <row r="20" spans="1:4" ht="34.700000000000003" customHeight="1" thickBot="1" x14ac:dyDescent="0.3">
      <c r="A20" s="25" t="s">
        <v>15</v>
      </c>
      <c r="B20" s="24" t="s">
        <v>16</v>
      </c>
      <c r="C20" s="29">
        <v>1207.8399999999999</v>
      </c>
      <c r="D20" s="30">
        <v>759.3</v>
      </c>
    </row>
    <row r="21" spans="1:4" ht="15.4" customHeight="1" x14ac:dyDescent="0.25">
      <c r="A21" s="5"/>
      <c r="B21" s="5"/>
      <c r="C21" s="5"/>
      <c r="D21" s="5"/>
    </row>
    <row r="22" spans="1:4" ht="15.4" customHeight="1" x14ac:dyDescent="0.25">
      <c r="A22" s="5"/>
      <c r="B22" s="5"/>
      <c r="C22" s="5"/>
      <c r="D22" s="5"/>
    </row>
    <row r="23" spans="1:4" ht="15.4" customHeight="1" x14ac:dyDescent="0.25">
      <c r="A23" s="5"/>
      <c r="B23" s="5"/>
      <c r="C23" s="5"/>
      <c r="D23" s="5"/>
    </row>
    <row r="24" spans="1:4" ht="15.4" customHeight="1" x14ac:dyDescent="0.25">
      <c r="A24" s="5"/>
      <c r="B24" s="5"/>
      <c r="C24" s="5"/>
      <c r="D24" s="5"/>
    </row>
    <row r="25" spans="1:4" ht="15.4" customHeight="1" x14ac:dyDescent="0.25">
      <c r="A25" s="21" t="s">
        <v>17</v>
      </c>
      <c r="B25" s="14"/>
      <c r="C25" s="15"/>
      <c r="D25" s="27"/>
    </row>
    <row r="26" spans="1:4" ht="15.4" customHeight="1" x14ac:dyDescent="0.25">
      <c r="A26" s="5"/>
      <c r="B26" s="16"/>
      <c r="C26" s="17" t="s">
        <v>18</v>
      </c>
      <c r="D26" s="26" t="s">
        <v>19</v>
      </c>
    </row>
    <row r="27" spans="1:4" ht="29.25" customHeight="1" x14ac:dyDescent="0.25">
      <c r="A27" s="22" t="s">
        <v>20</v>
      </c>
      <c r="B27" s="14"/>
      <c r="C27" s="15"/>
      <c r="D27" s="28"/>
    </row>
    <row r="28" spans="1:4" ht="15.4" customHeight="1" x14ac:dyDescent="0.25">
      <c r="A28" s="18"/>
      <c r="B28" s="16"/>
      <c r="C28" s="17" t="s">
        <v>18</v>
      </c>
      <c r="D28" s="26" t="s">
        <v>19</v>
      </c>
    </row>
    <row r="29" spans="1:4" ht="30.2" customHeight="1" x14ac:dyDescent="0.25">
      <c r="A29" s="19"/>
      <c r="C29" s="20"/>
      <c r="D29" s="20"/>
    </row>
    <row r="30" spans="1:4" ht="14.85" customHeight="1" x14ac:dyDescent="0.25">
      <c r="A30" s="5"/>
      <c r="C30" s="5"/>
      <c r="D30" s="5"/>
    </row>
    <row r="31" spans="1:4" ht="14.85" customHeight="1" x14ac:dyDescent="0.25">
      <c r="A31" s="5"/>
      <c r="C31" s="5"/>
      <c r="D31" s="5"/>
    </row>
  </sheetData>
  <mergeCells count="9">
    <mergeCell ref="B12:B14"/>
    <mergeCell ref="C12:C14"/>
    <mergeCell ref="D12:D14"/>
    <mergeCell ref="A1:D1"/>
    <mergeCell ref="A4:D6"/>
    <mergeCell ref="A7:D7"/>
    <mergeCell ref="A8:D8"/>
    <mergeCell ref="A9:D9"/>
    <mergeCell ref="A10:D10"/>
  </mergeCells>
  <pageMargins left="0.9055118110236221" right="0.31496062992125984" top="0.55118110236220474" bottom="0.55118110236220474" header="0.31496062992125984" footer="0.31496062992125984"/>
  <pageSetup paperSize="9" orientation="portrait" errors="blank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106A085D-7161-4631-A213-DD4F3CEEED4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24</vt:i4>
      </vt:variant>
    </vt:vector>
  </HeadingPairs>
  <TitlesOfParts>
    <vt:vector size="24" baseType="lpstr">
      <vt:lpstr>дду 01.10.2015</vt:lpstr>
      <vt:lpstr>школы 01.10.2015 </vt:lpstr>
      <vt:lpstr>внешкольники 01.10.2015 </vt:lpstr>
      <vt:lpstr>прочие 01.10.2015</vt:lpstr>
      <vt:lpstr>дду 01.01.2016</vt:lpstr>
      <vt:lpstr>школы 01.01.2016</vt:lpstr>
      <vt:lpstr>внешкольники 01.01.2016</vt:lpstr>
      <vt:lpstr>прочие 01.01.2016</vt:lpstr>
      <vt:lpstr>дду 01.04.2016</vt:lpstr>
      <vt:lpstr>школы 01.04.2016</vt:lpstr>
      <vt:lpstr>внешкольники 01.04.2016</vt:lpstr>
      <vt:lpstr>прочие 01.04.2016</vt:lpstr>
      <vt:lpstr>школы 01.07.2016</vt:lpstr>
      <vt:lpstr>внешкольники 01.07.2016</vt:lpstr>
      <vt:lpstr>прочие 01.07.2016</vt:lpstr>
      <vt:lpstr>дду 01.07.2016</vt:lpstr>
      <vt:lpstr>дду 01.10.2016</vt:lpstr>
      <vt:lpstr>школы 01.10.2016</vt:lpstr>
      <vt:lpstr>внешкольники 01.10.2016</vt:lpstr>
      <vt:lpstr>прочие 01.10.2016 </vt:lpstr>
      <vt:lpstr>дду 01.04.2022</vt:lpstr>
      <vt:lpstr>школы 01.04.2022</vt:lpstr>
      <vt:lpstr>внешкольники 01.04.2022</vt:lpstr>
      <vt:lpstr>прочие 01.04.2022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ZAVBUD\1</dc:creator>
  <cp:keywords/>
  <dc:description/>
  <cp:lastModifiedBy>KEKON6</cp:lastModifiedBy>
  <cp:revision/>
  <dcterms:created xsi:type="dcterms:W3CDTF">2016-06-29T13:23:25Z</dcterms:created>
  <dcterms:modified xsi:type="dcterms:W3CDTF">2022-04-20T05:14:50Z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C:\Documents and Settings\1\Local Settings\Application Data\Кейсистемс\Свод-Смарт\ReportManager\ras_otdmso_01012014__win_9_2.xls</vt:lpwstr>
  </property>
</Properties>
</file>