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s>
  <definedNames>
    <definedName name="_xlnm._FilterDatabase" localSheetId="0" hidden="1">'Приложение 1'!$A$9:$E$205</definedName>
    <definedName name="_xlnm.Print_Titles" localSheetId="0">'Приложение 1'!$8:$9</definedName>
  </definedNames>
  <calcPr fullCalcOnLoad="1"/>
</workbook>
</file>

<file path=xl/sharedStrings.xml><?xml version="1.0" encoding="utf-8"?>
<sst xmlns="http://schemas.openxmlformats.org/spreadsheetml/2006/main" count="367" uniqueCount="329">
  <si>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</si>
  <si>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182 1 01 02010 01 0000 110</t>
  </si>
  <si>
    <t>182 1 01 02030 01 0000 110</t>
  </si>
  <si>
    <t>182 1 01 02040 01 0000 110</t>
  </si>
  <si>
    <t>Межрайонная инспекция Федеральной налоговой службы № 2 по Владимирской области</t>
  </si>
  <si>
    <t>Управление по технологическому и экологическому надзору Ростехнадзора по Владимирской области</t>
  </si>
  <si>
    <t>182 1 01 02020 01 0000 110</t>
  </si>
  <si>
    <t>002 2 02 40014 05 0234 150</t>
  </si>
  <si>
    <t>002 2 02 40014 05 0235 150</t>
  </si>
  <si>
    <t>002 2 02 40014 05 0236 150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</si>
  <si>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финансовое управление)</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</si>
  <si>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финансовое управление)</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</si>
  <si>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финансовое управление)</t>
  </si>
  <si>
    <t xml:space="preserve">Финансовое управление администрации муниципального образования Вязниковский район Владимирской области                                                   </t>
  </si>
  <si>
    <t xml:space="preserve">Управление образования администрации муниципального образования  Вязниковский район Владимирской области                                                   </t>
  </si>
  <si>
    <t xml:space="preserve">Управление физической культуры и спорта администрации муниципального образования Вязниковский район Владимирской области                          </t>
  </si>
  <si>
    <t>Код бюджетной классификации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</si>
  <si>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</si>
  <si>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</si>
  <si>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</si>
  <si>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</si>
  <si>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</si>
  <si>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Рсоссийской Федерации и местными бюджетами с учетом установленных дифференцированных нормативов отчислений в местные бюджеты</t>
  </si>
  <si>
    <t>Управление культуры и молодёжной политики администрации муниципального образования Вязниковский район Владимирской области</t>
  </si>
  <si>
    <t>Управление Федерального казначейства по Владимирской области</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</si>
  <si>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физкультуру)</t>
  </si>
  <si>
    <t>Единый налог на вмененный доход для отдельных видов деятельности</t>
  </si>
  <si>
    <t>Единый сельскохозяйственный налог</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</si>
  <si>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</si>
  <si>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</si>
  <si>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Администрация муниципального образования Вязниковский район Владимирской области       </t>
  </si>
  <si>
    <t xml:space="preserve">   001 1 11 01050 05 0000 120</t>
  </si>
  <si>
    <t xml:space="preserve">Муниципальное казенное учреждение "Земельная палата Вязниковского района Владимирской области"                                                                                          </t>
  </si>
  <si>
    <t>Администрация муниципального образования поселок Никологоры</t>
  </si>
  <si>
    <t xml:space="preserve">Государственная инспекция по охране, контролю и регулированию использования объектов животного мира и среды их обитания Владимирской области </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</si>
  <si>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физкультуру)</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</si>
  <si>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физкультуру)</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</si>
  <si>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физкультуру)</t>
  </si>
  <si>
    <t>048 1 12 01010 01 0000 120</t>
  </si>
  <si>
    <t>Плата за выбросы загрязняющих веществ в атмосферный воздух стационарными объектами</t>
  </si>
  <si>
    <t>048 1 12 01030 01 0000 120</t>
  </si>
  <si>
    <t>Плата за выбросы загрязняющих веществ в водные объекты</t>
  </si>
  <si>
    <t>048 1 12 01040 01 0000 120</t>
  </si>
  <si>
    <t>Плата за размещение отходов производства и потребления</t>
  </si>
  <si>
    <t>Администрация муниципального образования поселок Мстера</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</si>
  <si>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финансовое управление)</t>
  </si>
  <si>
    <t>002 2 02 40014 05 0237 151</t>
  </si>
  <si>
    <t>001 1 11 05013 13 0000 120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</si>
  <si>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</si>
  <si>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</si>
  <si>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001 1 14 02053 05 0000 410</t>
  </si>
  <si>
    <t>001 1 14 06013 13 0000 430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</si>
  <si>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</si>
  <si>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</si>
  <si>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</si>
  <si>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</si>
  <si>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физкультуру)</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</si>
  <si>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физкультуру)</t>
  </si>
  <si>
    <t xml:space="preserve">          в том числе:</t>
  </si>
  <si>
    <t>в том числе</t>
  </si>
  <si>
    <t xml:space="preserve">     в том числе:</t>
  </si>
  <si>
    <t>003 1 11 05013 05 0000 120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</si>
  <si>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</si>
  <si>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003 1 13 02995 05 0000 130</t>
  </si>
  <si>
    <t>003 1 14 06013 05 0000 430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</si>
  <si>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</si>
  <si>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</si>
  <si>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</si>
  <si>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</si>
  <si>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</si>
  <si>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</si>
  <si>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001 1 13 02995 05 0000 130</t>
  </si>
  <si>
    <t xml:space="preserve">                                                                                                     Приложение № 1</t>
  </si>
  <si>
    <t>Прочие доходы от компенсации затрат бюджетов муниципальных районов</t>
  </si>
  <si>
    <t>001 1 14 02053 05 0000 440</t>
  </si>
  <si>
    <t xml:space="preserve">                                                                                              от                        №      </t>
  </si>
  <si>
    <t xml:space="preserve">                                  депутатов Вязниковского района</t>
  </si>
  <si>
    <t xml:space="preserve">                                                                        к решению Совета народных</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</si>
  <si>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</si>
  <si>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003 1 11 05025 05 0000 120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</si>
  <si>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</si>
  <si>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испол-нения</t>
  </si>
  <si>
    <t>006 2 19 60010 05 0000 150</t>
  </si>
  <si>
    <t>009 2 02 40014 05 1432 150</t>
  </si>
  <si>
    <t>009 2 02 40014 05 1433 150</t>
  </si>
  <si>
    <t>009 2 02 40014 05 1434 150</t>
  </si>
  <si>
    <t>009 2 02 40014 05 1435 150</t>
  </si>
  <si>
    <t>009 2 02 40014 05 1436 150</t>
  </si>
  <si>
    <t>009 2 02 40014 05 1437 150</t>
  </si>
  <si>
    <t>009 2 02 40014 05 1431 150</t>
  </si>
  <si>
    <t>182 1 01 02050 01 0000 110</t>
  </si>
  <si>
    <t>182 1 07 01020 01 0000 110</t>
  </si>
  <si>
    <t>Налог на добычу общераспространенных полезных ископаемых</t>
  </si>
  <si>
    <t>Управление Министерства внутренних дел  России по Владимирской области</t>
  </si>
  <si>
    <t>Наименование доходов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</si>
  <si>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</si>
  <si>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ВСЕГО ДОХОДОВ:</t>
  </si>
  <si>
    <t>в том числе:</t>
  </si>
  <si>
    <t>Государственная пошлина за выдачу разрешения на установку рекламной конструкции</t>
  </si>
  <si>
    <t>001 1 08 07150 01 0000 110</t>
  </si>
  <si>
    <t>001 1 11 07015 05 0000 120</t>
  </si>
  <si>
    <t>001 1 11 05035 05 0000 120</t>
  </si>
  <si>
    <t>100 1 03 02260 01 0000 110</t>
  </si>
  <si>
    <t>001 1 16 01074 01 0000 140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</si>
  <si>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</si>
  <si>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001 1 16 01084  01 0000 140</t>
  </si>
  <si>
    <t>001 1 16 01204 01 0000 140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</si>
  <si>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</si>
  <si>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001 1 16 07010 05 0000 140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</si>
  <si>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</si>
  <si>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001 2 02 20077 05 0000 150</t>
  </si>
  <si>
    <t>001 2 02 29999 05 7008 150</t>
  </si>
  <si>
    <t>001 2 02 25497 05 0000 150</t>
  </si>
  <si>
    <t xml:space="preserve">001 2 02 29999 05 7015 150 </t>
  </si>
  <si>
    <t>001 2 02 29999 05 7081 150</t>
  </si>
  <si>
    <t>001 2 02 30024 05 6001 150</t>
  </si>
  <si>
    <t>001 2 02 30024 05 6002 150</t>
  </si>
  <si>
    <t>001 2 02 30024 05 6137 150</t>
  </si>
  <si>
    <t>001 2 02 49999 05 8186 150</t>
  </si>
  <si>
    <t>001 2 02 40014 05 0131 150</t>
  </si>
  <si>
    <t>001 2 02 40014 05 0132 150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</si>
  <si>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администрацию)</t>
  </si>
  <si>
    <t>001 2 02 40014 05 0133 150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</si>
  <si>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администрацию)</t>
  </si>
  <si>
    <t>002 2 02 15002 05 7044 150</t>
  </si>
  <si>
    <t>002 2 02 30024 05 6086 150</t>
  </si>
  <si>
    <t>006 2 02 25097 05 0000 150</t>
  </si>
  <si>
    <t>006 2 02 25169 05 0000 150</t>
  </si>
  <si>
    <t>006 2 02 29999 05 7147 150</t>
  </si>
  <si>
    <t>006 2 02 30024 05 6054 150</t>
  </si>
  <si>
    <t>006 2 02 30027 05 0000 150</t>
  </si>
  <si>
    <t>006 2 02 30029 05 0000 150</t>
  </si>
  <si>
    <t>006 2 02 35082 05 0000 150</t>
  </si>
  <si>
    <t>006 2 02 30024 05 6007 150</t>
  </si>
  <si>
    <t>006 2 02 30024 05 6059 150</t>
  </si>
  <si>
    <t>006 2 02 30024 05 6183 150</t>
  </si>
  <si>
    <t>006 2 02 45303 05 0000 150</t>
  </si>
  <si>
    <t>006 2 02 49999 05 8148 150</t>
  </si>
  <si>
    <t>009 2 02 29999 05 7522 150</t>
  </si>
  <si>
    <t>182 1 06 04012 02 0000 110</t>
  </si>
  <si>
    <t>Транспортный налог с физических лиц</t>
  </si>
  <si>
    <t>182 1 16 10129 01 6000 140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</si>
  <si>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</si>
  <si>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807 2 02 29999 05 7039 150</t>
  </si>
  <si>
    <t>807 2 02 29999 05 7129 150</t>
  </si>
  <si>
    <t>807 2 02 25519 05 0000 150</t>
  </si>
  <si>
    <t>807 2 02 30024 05 6022 150</t>
  </si>
  <si>
    <t>807 2 02 49999 05 8133 150</t>
  </si>
  <si>
    <t>807 2 02 40014 05 1331 150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</si>
  <si>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культуру)</t>
  </si>
  <si>
    <t>807 2 02 40014 05 1332 150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</si>
  <si>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культуру)</t>
  </si>
  <si>
    <t>807 2 02 40014 05 1333 150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</si>
  <si>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культуру)</t>
  </si>
  <si>
    <t>807 2 02 40014 05 1334 150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</si>
  <si>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культуру)</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</si>
  <si>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культуру)</t>
  </si>
  <si>
    <t>807 2 02 40014 05 1335 150</t>
  </si>
  <si>
    <t>807 2 02 40014 05 1336 150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</si>
  <si>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культуру)</t>
  </si>
  <si>
    <t>807 2 02 40014 05 1337 150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</si>
  <si>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культуру)</t>
  </si>
  <si>
    <t>807 2 19 60010 05 0000 150</t>
  </si>
  <si>
    <t>188 1 16 10123 01 0051 140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</si>
  <si>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</si>
  <si>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</si>
  <si>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Администрация Владимирской области</t>
  </si>
  <si>
    <t>503 1 16 01053 01 0035 140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</si>
  <si>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</si>
  <si>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503 1 16 01063 01 0000 000</t>
  </si>
  <si>
    <t>503 1 16 01073 01 0000 140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</si>
  <si>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</si>
  <si>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503 1 16 01203 01 0000 140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</si>
  <si>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</si>
  <si>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Департамент юстиции по Владимирской области</t>
  </si>
  <si>
    <t>518 1 16 01063 01 0000 000</t>
  </si>
  <si>
    <t>518 1 16 01173 01 9000 140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</si>
  <si>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</si>
  <si>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</si>
  <si>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</si>
  <si>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518 1 16 01203 01 0000 140</t>
  </si>
  <si>
    <t>Департамент лесного хозяйства  Владимирской области</t>
  </si>
  <si>
    <t>554 1 16 11050 01 0000 140</t>
  </si>
  <si>
    <t>581 1 16 11050 01 0000 140</t>
  </si>
  <si>
    <t>001 2 19 60010 05 0000 150</t>
  </si>
  <si>
    <t>182 1 05 01011 01 0000 110</t>
  </si>
  <si>
    <t>Налог, взимаемый с налогоплательщиков, выбравших в качестве объекта налогообложения доходы</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</si>
  <si>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</si>
  <si>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</si>
  <si>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</si>
  <si>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182 1 05 03010 01 0000 110</t>
  </si>
  <si>
    <t>182 1 05 04020 02 0000 110</t>
  </si>
  <si>
    <t>006 1 16 07010 05 0000 140</t>
  </si>
  <si>
    <t>Прочие субсидии бюджетам муниципальных районов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</si>
  <si>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Прочие субсидии бюджетам муниципальных районов (Прочие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t>
  </si>
  <si>
    <t>Прочие субсидии бюджетам муниципальных районов (Прочие субсидии бюджетам муниципальных образований на обеспечение жильем многодетных семей)</t>
  </si>
  <si>
    <t>001 2 02 29999 05 7246 150</t>
  </si>
  <si>
    <t>Прочие субсидии бюджетам муниципальных районов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</si>
  <si>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</si>
  <si>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</si>
  <si>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t>
  </si>
  <si>
    <t>001 2 02 35120 05 0000 150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</si>
  <si>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</si>
  <si>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001 2 02 35930 05 0000 150</t>
  </si>
  <si>
    <t xml:space="preserve">Субвенции бюджетам муниципальных районов на государственную регистрацию актов гражданского состояния </t>
  </si>
  <si>
    <t>001 2 02 49999 05 8063 150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</si>
  <si>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</si>
  <si>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</si>
  <si>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002 2 02 15001 05 0000 150</t>
  </si>
  <si>
    <t>Дотации бюджетам муниципальных районов на выравнивание бюджетной обеспеченности из бюджета субъекта Российской Федерации</t>
  </si>
  <si>
    <t>002 2 02 15009 05 5090 150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</si>
  <si>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компенсации снижения дотации на выравнивание бюджетной обеспеченности муниципальных районов (городских округов) на 2021 год от 2022 года)</t>
  </si>
  <si>
    <t>002 2 02 15009 05 5091 150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</si>
  <si>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частичной компенсации дополнтельных расходов местных бюджетов в связи с увеличением минимального размера оплаты труда)</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</si>
  <si>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(на создание в общеобразовательных организациях, расположенных в сельской местности, условий для занятий физической культурой и спортом за счет федерального бюджета)</t>
  </si>
  <si>
    <t>006 2 02 25304 05 0000 150</t>
  </si>
  <si>
    <t>Прочие субсидии бюджетам муниципальных районов (Прочие субсидии бюджетам муниципальных образований на поддержку приоритетных направлений развития отрасли образования)</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</si>
  <si>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</si>
  <si>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006 2 02 30024 05 6048 150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</si>
  <si>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</si>
  <si>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 </t>
  </si>
  <si>
    <t>Субвенции бюджетам муниципальных районов на выполнение передаваемых полномочий субъектов Российской Федерации (Единая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организациях, обеспечение дополнительного образования детей в муниципальных общеобразовательных организациях)</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</si>
  <si>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</si>
  <si>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(бюджетам муниципальных образований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</si>
  <si>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</si>
  <si>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</si>
  <si>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муниципальных районов (Прочие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t>
  </si>
  <si>
    <t>009 2 02 49999 05 8200 150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</si>
  <si>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t>
  </si>
  <si>
    <t>182 1 05 01022 01 2100 110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</si>
  <si>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</si>
  <si>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518 1 16 01053 01 0000 140</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</si>
  <si>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работников сельских учреждений культуры)</t>
  </si>
  <si>
    <t>Прочие субсидии бюджетам муниципальных районов (Прочие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№597, от 1 июня 2012 года № 761)</t>
  </si>
  <si>
    <t>Прочие субсидии бюджетам муниципальных районов (Прочие субсидии бюджетам муниципальных образований на мероприятия по предупреждению терроризма и экстремизмав сферах молодежной политики, дополнительного образования, библиотечного обслуживания</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</si>
  <si>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охраны музейных фондов, находящихся в областной собственности)</t>
  </si>
  <si>
    <t>807 2 02 30024 05 6196 150</t>
  </si>
  <si>
    <t>Субвенции бюджетам муниципальных районов на выполнение передаваемых полномочий субъектов Российской Федерации (Субвенции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</si>
  <si>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807 2 02 49999 05 8170 150</t>
  </si>
  <si>
    <t xml:space="preserve"> Субсидии бюджетам муниципальных районов на реализацию мероприятий по обеспечению жильем молодых семей ( на обеспечение жильем молодых семей)</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</si>
  <si>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</si>
  <si>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</si>
  <si>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План на 2022 год          (тыс.руб.)</t>
  </si>
  <si>
    <t>Исполнено за 2022 год          (тыс.руб.)</t>
  </si>
  <si>
    <t>001 1 11 09080 05 0000 120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</si>
  <si>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</si>
  <si>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001 1 14 06313 13 0000 430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</si>
  <si>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</si>
  <si>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001 1 16 10031 05 0000 140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</si>
  <si>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</si>
  <si>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Субсидии бюджетам муниципальных районов на софинансирование капитальных вложений в объекты муниципальной собственности (на  капитальные вложения в объекты образования муниципальной собственности)</t>
  </si>
  <si>
    <t>001 2 02 29999 05 7158 150</t>
  </si>
  <si>
    <t>Прочие субсидии бюджетам муниципальных районов (на строительство, реконструкцию и модернизацию систем (объектов) теплоснабжения, водоснабжения, водоотведения и очистке сточных вод)</t>
  </si>
  <si>
    <t>001 2 02 29999 05 7216 150</t>
  </si>
  <si>
    <t>Прочие субсидии бюджетам муниципальных районов (Прочие субсидии бюджетам муниципальных образований на создание мест (площадок) для накопления твердых коммунальных отходов)</t>
  </si>
  <si>
    <t>001 2 02 29999 05 7220 150</t>
  </si>
  <si>
    <t>Прочие субсидии бюджетам муниципальных районов (Прочие субсидии бюджетам муниципальных образований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за счет субсидии из областного бюджета)</t>
  </si>
  <si>
    <t>001 2 02 49001 05 0000 150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</si>
  <si>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 (Межбюджетные трансферты, передаваемые бюджетам муниципальных районов, за счет средств резервного фонда Правительства Российской Федерации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находящихся в пунктах временного размещения и питания)</t>
  </si>
  <si>
    <t>Прочие межбюджетные трансферты, передаваемые бюджетам муниципальных районов (Иные межбюджетные трансферты на реализацию проектов-победителей конкурсов в сфере молодежной политики)</t>
  </si>
  <si>
    <t>Доходы бюджетов муниципальных районов от возврата автономными учреждениями остатков субсидий прошлых лет</t>
  </si>
  <si>
    <t>001 2 18 05020 05 0000 150</t>
  </si>
  <si>
    <t>Дотации на поддержку мер по обеспечению сбалансированности местных бюджетов</t>
  </si>
  <si>
    <t>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t>
  </si>
  <si>
    <t>Дотации на поддержку мер по обеспечению сбалансированности местных бюджетов в целях частичной компенсации дополнительных расходов в связи с увеличением МРОТ с 01.06.2022 и на компенсацию выпадающих доходов по налогу, взимаемому в связи с применением упрощенной системы налогообложения</t>
  </si>
  <si>
    <t>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органов местного самоуправления</t>
  </si>
  <si>
    <t>000 2 02 19999 05 0000 150</t>
  </si>
  <si>
    <t>Прочие дотации бюджетам муниципальных районов (Реализация социально значимых проектов)</t>
  </si>
  <si>
    <t>002 2 02 19999 05 0000 150</t>
  </si>
  <si>
    <t>Прочие дотации бюджетам муниципальных районов (Поощрение региональных и управленческих команд за достижение показателей деятельности органов исполнительной власти субъектов Российской Федерации)</t>
  </si>
  <si>
    <t>002 2 19 60010 05 0000 150</t>
  </si>
  <si>
    <t>003 1 14 06313 05 0000 430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</si>
  <si>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</si>
  <si>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006 2 02 25210 05 0000 150</t>
  </si>
  <si>
    <t>006 2 02 29999 05 7085 150</t>
  </si>
  <si>
    <t>Прочие субсидии бюджетам муниципальных районов (Прочие субсидии бюджетам муниципальных образований на софинансирование капитального ремонта объектов муниципальной собственности)</t>
  </si>
  <si>
    <t>006 2 02 29999 05 7136 150</t>
  </si>
  <si>
    <t>Прочие субсидии бюджетам муниципальных районов (Прочие субсидии бюджетам муниципальных образований на обеспечение  профилактики детского дорожно-траспортного травматизма в рамках реализации регионального проекта "Безопасность дорожного движения")</t>
  </si>
  <si>
    <t>006 2 02 49999 05 8193 150</t>
  </si>
  <si>
    <t>Прочие межбюджетные трансферты, передаваемые бюджетам муниципальных районов (Иные межбюджетные трансферты на укрепление материально-технической базы муниципальных образовательных организаций)</t>
  </si>
  <si>
    <t>Прочие межбюджетные трансферты, передаваемые бюджетам муниципальных районов (Иные межбюджетные трансферты на поддержку организаций в сфере образования)</t>
  </si>
  <si>
    <t>009 1 13 02995 05 0000 130</t>
  </si>
  <si>
    <t>009 2 02 49999 05 8174 150</t>
  </si>
  <si>
    <t>554 1 16 10123 01 0000 140</t>
  </si>
  <si>
    <t>003 1 14 06025 05 0000 430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</si>
  <si>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</si>
  <si>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032 1 14 06313 13 0000 430</t>
  </si>
  <si>
    <t>Субсидии бюджетам муниципальных районов на поддержку отрасли культуры  (Субсидии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</si>
  <si>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сельских учреждений культуры)</t>
  </si>
  <si>
    <t>807 2 02 25519 05 7247 150</t>
  </si>
  <si>
    <t>Субсидии бюджетам муниципальных районов на поддержку отрасли культуры  (Субсидии на приобретение музыкальных инструментов для детских школ искусств (по видам искусств)</t>
  </si>
  <si>
    <t>807 2 02 25519 05 7519 150</t>
  </si>
  <si>
    <t>Субсидии бюджетам муниципальных районов на поддержку отрасли культуры  (Субсидии на комплектование книжных фондов муниципальных библиотек области)</t>
  </si>
  <si>
    <t>807 2 02 25590 05 0000 150</t>
  </si>
  <si>
    <t>Субсидии бюджетам муниципальных районов на техническое оснащение муниципальных музеев</t>
  </si>
  <si>
    <t>807 2 02 49999 05 8063 150</t>
  </si>
  <si>
    <t>Прочие межбюджетные трансферты, передаваемые бюджетам муниципальных районов (Иные межбюджетные трансферты на реализацию творческих проектов на селе в сфере культуры)</t>
  </si>
  <si>
    <t>Прочие межбюджетные трансферты, передаваемые бюджетам муниципальных районов (Иные межбюджетные трансферты на поддержку любительских творческих коллективов)</t>
  </si>
  <si>
    <t>807 2 02 49999 05 8248 150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</si>
  <si>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мероприятия  по укреплению материально-технической базы муниципальных музеев области)</t>
  </si>
  <si>
    <t>081 1 16 10123 01 0000 140</t>
  </si>
  <si>
    <t>006 1 13 02995 05 0000 130</t>
  </si>
  <si>
    <t>503 1 16 01193 01 0000 140</t>
  </si>
  <si>
    <t>Управление федеральной службы по ветеринарному и фитосанитарному надзору по Владимирской области</t>
  </si>
  <si>
    <t>518 1 16 01093 01 0000 140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</si>
  <si>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</si>
  <si>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518 1 16 01143 01 0000 140</t>
  </si>
  <si>
    <t>518 1 16 01153 01 0000 140</t>
  </si>
  <si>
    <t>518 1 16 01193 01 0000 140</t>
  </si>
  <si>
    <t>033 1 14 06313 13 0000 430</t>
  </si>
  <si>
    <t xml:space="preserve">Исполнение доходов бюджета муниципального образования Вязниковский район по кодам классификации доходов бюджета за 2022 год                                                                                                                          </t>
  </si>
  <si>
    <t>Субсидии бюджетам муниципальных районов на софинансирование капитальных вложений в объекты муниципальной собственности (на модернизацию котельного оборудования, газификацию котельных, строительство объектов коммунальной инфраструктуры)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</si>
  <si>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администрацию)</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</si>
  <si>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полномочий органов власти Владимирской области по расчету и предоставлению дотаций бюджетам городских, сельских поселений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</si>
  <si>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работающих в образовательных организациях, расположенных в сельских населенных пунктах, поселках)</t>
  </si>
  <si>
    <t>Прочие межбюджетные трансферты, передаваемые бюджетам муниципальных районов (Иные межбюджетные трансферты на развитие физической культуры и спорта)</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</si>
  <si>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физкультуру)</t>
  </si>
  <si>
    <t xml:space="preserve">032 1 11 05013 13 0000 120 </t>
  </si>
  <si>
    <t xml:space="preserve">032 1 14 06013 13 0000 430 </t>
  </si>
  <si>
    <t xml:space="preserve">033 1 11 05013 13 0000 120 </t>
  </si>
  <si>
    <t xml:space="preserve">033 1 14 06013 13 0000 430 </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</si>
  <si>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</si>
  <si>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</si>
  <si>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</si>
  <si>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</si>
  <si>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</si>
  <si>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взимаемый в связи с применением патентной системы налогообложения, зачисляемый в бюджеты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</si>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</sst>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_(* #,##0.0_);_(* \(#,##0.0\);_(* &quot;-&quot;??_);_(@_)"/>
    <numFmt numFmtId="191" formatCode="_-* #,##0.0_р_._-;\-* #,##0.0_р_._-;_-* &quot;-&quot;?_р_._-;_-@_-"/>
    <numFmt numFmtId="192" formatCode="0.00000"/>
    <numFmt numFmtId="193" formatCode="0.0000"/>
    <numFmt numFmtId="194" formatCode="_(* #,##0.000_);_(* \(#,##0.000\);_(* &quot;-&quot;??_);_(@_)"/>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
    <numFmt numFmtId="200" formatCode="_-* #,##0.0\ _₽_-;\-* #,##0.0\ _₽_-;_-* &quot;-&quot;?\ _₽_-;_-@_-"/>
  </numFmts>
  <fonts count="55">
    <font>
      <sz val="10"/>
      <name val="Arial"/>
      <family val="0"/>
    </font>
    <font>
      <b/>
      <sz val="14"/>
      <name val="Times New Roman"/>
      <family val="1"/>
    </font>
    <font>
      <u val="single"/>
      <sz val="7.5"/>
      <color indexed="12"/>
      <name val="Arial"/>
      <family val="2"/>
    </font>
    <font>
      <u val="single"/>
      <sz val="7.5"/>
      <color indexed="36"/>
      <name val="Arial"/>
      <family val="2"/>
    </font>
    <font>
      <sz val="10"/>
      <name val="Times New Roman"/>
      <family val="1"/>
    </font>
    <font>
      <sz val="11"/>
      <name val="Times New Roman"/>
      <family val="1"/>
    </font>
    <font>
      <b/>
      <sz val="10"/>
      <name val="Times New Roman"/>
      <family val="1"/>
    </font>
    <font>
      <sz val="12"/>
      <name val="Times New Roman"/>
      <family val="1"/>
    </font>
    <font>
      <b/>
      <sz val="12"/>
      <name val="Times New Roman"/>
      <family val="1"/>
    </font>
    <font>
      <sz val="11.5"/>
      <name val="Times New Roman"/>
      <family val="1"/>
    </font>
    <font>
      <b/>
      <sz val="10"/>
      <color indexed="8"/>
      <name val="Times New Roman"/>
      <family val="1"/>
    </font>
    <font>
      <sz val="10"/>
      <color indexed="8"/>
      <name val="Times New Roman"/>
      <family val="1"/>
    </font>
    <font>
      <sz val="9"/>
      <name val="Times New Roman"/>
      <family val="1"/>
    </font>
    <font>
      <sz val="9"/>
      <name val="Arial"/>
      <family val="2"/>
    </font>
    <font>
      <sz val="12"/>
      <name val="Arial"/>
      <family val="2"/>
    </font>
    <font>
      <b/>
      <sz val="12"/>
      <name val="Arial"/>
      <family val="2"/>
    </font>
    <font>
      <b/>
      <sz val="11"/>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2272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110">
    <xf numFmtId="0" fontId="0" fillId="0" borderId="0" xfId="0" applyAlignment="1">
      <alignment/>
    </xf>
    <xf numFmtId="0" fontId="0" fillId="0" borderId="0" xfId="0" applyAlignment="1">
      <alignment horizontal="center" vertical="center"/>
    </xf>
    <xf numFmtId="0" fontId="0" fillId="0" borderId="0" xfId="0" applyBorder="1" applyAlignment="1">
      <alignment/>
    </xf>
    <xf numFmtId="188" fontId="0" fillId="0" borderId="0" xfId="0" applyNumberFormat="1" applyAlignment="1">
      <alignment/>
    </xf>
    <xf numFmtId="191" fontId="0" fillId="0" borderId="0" xfId="0" applyNumberFormat="1" applyAlignment="1">
      <alignment/>
    </xf>
    <xf numFmtId="0" fontId="0" fillId="0" borderId="0" xfId="0" applyFill="1" applyAlignment="1">
      <alignment/>
    </xf>
    <xf numFmtId="0" fontId="17" fillId="0" borderId="0" xfId="0" applyFont="1" applyAlignment="1">
      <alignment/>
    </xf>
    <xf numFmtId="190" fontId="4" fillId="33" borderId="10" xfId="6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199" fontId="4" fillId="33" borderId="10" xfId="60" applyNumberFormat="1" applyFont="1" applyFill="1" applyBorder="1" applyAlignment="1">
      <alignment horizontal="center" vertical="center"/>
    </xf>
    <xf numFmtId="199" fontId="4" fillId="33" borderId="10" xfId="60" applyNumberFormat="1" applyFont="1" applyFill="1" applyBorder="1" applyAlignment="1">
      <alignment horizontal="center" vertical="center"/>
    </xf>
    <xf numFmtId="190" fontId="4" fillId="33" borderId="10" xfId="60" applyNumberFormat="1" applyFont="1" applyFill="1" applyBorder="1" applyAlignment="1">
      <alignment horizontal="center" vertical="center"/>
    </xf>
    <xf numFmtId="199" fontId="4" fillId="33" borderId="10" xfId="0" applyNumberFormat="1" applyFont="1" applyFill="1" applyBorder="1" applyAlignment="1">
      <alignment horizontal="center" vertical="center"/>
    </xf>
    <xf numFmtId="0" fontId="4" fillId="33" borderId="10" xfId="0" applyFont="1" applyFill="1" applyBorder="1" applyAlignment="1">
      <alignment horizontal="justify" vertical="center"/>
    </xf>
    <xf numFmtId="0" fontId="4" fillId="33" borderId="10" xfId="0" applyFont="1" applyFill="1" applyBorder="1" applyAlignment="1">
      <alignment horizontal="justify" vertical="center" wrapText="1"/>
    </xf>
    <xf numFmtId="190" fontId="4" fillId="33" borderId="10" xfId="60" applyNumberFormat="1" applyFont="1" applyFill="1" applyBorder="1" applyAlignment="1">
      <alignment vertical="center"/>
    </xf>
    <xf numFmtId="199" fontId="4" fillId="33" borderId="10" xfId="60" applyNumberFormat="1" applyFont="1" applyFill="1" applyBorder="1" applyAlignment="1">
      <alignment horizontal="center" vertical="center" wrapText="1"/>
    </xf>
    <xf numFmtId="199" fontId="4" fillId="33" borderId="10" xfId="60" applyNumberFormat="1" applyFont="1" applyFill="1" applyBorder="1" applyAlignment="1">
      <alignment horizontal="center" vertical="center" wrapText="1"/>
    </xf>
    <xf numFmtId="199" fontId="4" fillId="33" borderId="11" xfId="60" applyNumberFormat="1" applyFont="1" applyFill="1" applyBorder="1" applyAlignment="1">
      <alignment horizontal="center" vertical="center"/>
    </xf>
    <xf numFmtId="199" fontId="6" fillId="33" borderId="12" xfId="0" applyNumberFormat="1" applyFont="1" applyFill="1" applyBorder="1" applyAlignment="1">
      <alignment horizontal="center" vertical="center" wrapText="1"/>
    </xf>
    <xf numFmtId="199" fontId="6" fillId="33" borderId="10" xfId="0" applyNumberFormat="1" applyFont="1" applyFill="1" applyBorder="1" applyAlignment="1">
      <alignment horizontal="center" vertical="center"/>
    </xf>
    <xf numFmtId="0" fontId="4" fillId="33" borderId="10" xfId="0" applyFont="1" applyFill="1" applyBorder="1" applyAlignment="1">
      <alignment horizontal="left" wrapText="1"/>
    </xf>
    <xf numFmtId="0" fontId="4" fillId="33" borderId="12" xfId="0" applyFont="1" applyFill="1" applyBorder="1" applyAlignment="1">
      <alignment horizontal="left" wrapText="1"/>
    </xf>
    <xf numFmtId="199" fontId="8" fillId="33" borderId="10" xfId="0" applyNumberFormat="1" applyFont="1" applyFill="1" applyBorder="1" applyAlignment="1">
      <alignment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top" wrapText="1"/>
    </xf>
    <xf numFmtId="0" fontId="0" fillId="33" borderId="12" xfId="0" applyFill="1" applyBorder="1" applyAlignment="1">
      <alignment horizontal="left" vertical="top" wrapText="1"/>
    </xf>
    <xf numFmtId="49" fontId="4" fillId="33" borderId="10" xfId="0" applyNumberFormat="1" applyFont="1" applyFill="1" applyBorder="1" applyAlignment="1">
      <alignment horizontal="center" vertical="center" wrapText="1"/>
    </xf>
    <xf numFmtId="188" fontId="4" fillId="33" borderId="10" xfId="0" applyNumberFormat="1" applyFont="1" applyFill="1" applyBorder="1" applyAlignment="1">
      <alignment horizontal="center" vertical="center"/>
    </xf>
    <xf numFmtId="0" fontId="8" fillId="33" borderId="10" xfId="0" applyFont="1" applyFill="1" applyBorder="1" applyAlignment="1">
      <alignment horizontal="center" vertical="top" wrapText="1"/>
    </xf>
    <xf numFmtId="0" fontId="8" fillId="33" borderId="12" xfId="0" applyFont="1" applyFill="1" applyBorder="1" applyAlignment="1">
      <alignment horizontal="center" vertical="top" wrapText="1"/>
    </xf>
    <xf numFmtId="0" fontId="4" fillId="33" borderId="10" xfId="0" applyFont="1" applyFill="1" applyBorder="1" applyAlignment="1">
      <alignment horizontal="center" wrapText="1"/>
    </xf>
    <xf numFmtId="0" fontId="8" fillId="33" borderId="12" xfId="0" applyFont="1" applyFill="1" applyBorder="1" applyAlignment="1">
      <alignment horizontal="center" wrapText="1"/>
    </xf>
    <xf numFmtId="0" fontId="4" fillId="33" borderId="10" xfId="0" applyFont="1" applyFill="1" applyBorder="1" applyAlignment="1">
      <alignment horizontal="justify" vertical="center" wrapText="1"/>
    </xf>
    <xf numFmtId="199" fontId="6" fillId="33" borderId="10" xfId="60" applyNumberFormat="1" applyFont="1" applyFill="1" applyBorder="1" applyAlignment="1">
      <alignment horizontal="center" vertical="center"/>
    </xf>
    <xf numFmtId="0" fontId="4" fillId="33" borderId="12" xfId="0" applyFont="1" applyFill="1" applyBorder="1" applyAlignment="1">
      <alignment horizontal="justify" vertical="top"/>
    </xf>
    <xf numFmtId="199" fontId="12" fillId="33" borderId="10" xfId="60" applyNumberFormat="1" applyFont="1" applyFill="1" applyBorder="1" applyAlignment="1">
      <alignment horizontal="center" vertical="center"/>
    </xf>
    <xf numFmtId="199" fontId="12" fillId="33" borderId="10" xfId="0" applyNumberFormat="1" applyFont="1" applyFill="1" applyBorder="1" applyAlignment="1">
      <alignment horizontal="center" vertical="center"/>
    </xf>
    <xf numFmtId="0" fontId="14" fillId="33" borderId="12"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4" fillId="33" borderId="10" xfId="0" applyFont="1" applyFill="1" applyBorder="1" applyAlignment="1">
      <alignment horizontal="justify" vertical="center" wrapText="1"/>
    </xf>
    <xf numFmtId="0" fontId="0" fillId="33" borderId="12" xfId="0" applyFill="1" applyBorder="1" applyAlignment="1">
      <alignment wrapText="1"/>
    </xf>
    <xf numFmtId="199" fontId="6" fillId="33" borderId="10" xfId="60" applyNumberFormat="1" applyFont="1" applyFill="1" applyBorder="1" applyAlignment="1">
      <alignment horizontal="center" vertical="center" wrapText="1"/>
    </xf>
    <xf numFmtId="0" fontId="4" fillId="33" borderId="10" xfId="0" applyFont="1" applyFill="1" applyBorder="1" applyAlignment="1">
      <alignment/>
    </xf>
    <xf numFmtId="199" fontId="10" fillId="33" borderId="10" xfId="0" applyNumberFormat="1" applyFont="1" applyFill="1" applyBorder="1" applyAlignment="1">
      <alignment horizontal="center" vertical="center"/>
    </xf>
    <xf numFmtId="199" fontId="11" fillId="33" borderId="10" xfId="0" applyNumberFormat="1" applyFont="1" applyFill="1" applyBorder="1" applyAlignment="1">
      <alignment horizontal="center" vertical="center"/>
    </xf>
    <xf numFmtId="0" fontId="4" fillId="33" borderId="12" xfId="0" applyFont="1" applyFill="1" applyBorder="1" applyAlignment="1">
      <alignment horizontal="justify" wrapText="1"/>
    </xf>
    <xf numFmtId="0" fontId="0" fillId="33" borderId="12" xfId="0" applyFill="1" applyBorder="1" applyAlignment="1">
      <alignment horizontal="center" vertical="center" wrapText="1"/>
    </xf>
    <xf numFmtId="199" fontId="8" fillId="33" borderId="10" xfId="0" applyNumberFormat="1" applyFont="1" applyFill="1" applyBorder="1" applyAlignment="1">
      <alignment horizontal="center" vertical="center"/>
    </xf>
    <xf numFmtId="0" fontId="15" fillId="33" borderId="12" xfId="0" applyFont="1" applyFill="1" applyBorder="1" applyAlignment="1">
      <alignment horizontal="center" wrapText="1"/>
    </xf>
    <xf numFmtId="199" fontId="8" fillId="33" borderId="12"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7" fillId="0" borderId="0" xfId="0" applyFont="1" applyFill="1" applyAlignment="1">
      <alignment horizontal="center"/>
    </xf>
    <xf numFmtId="0" fontId="0" fillId="0" borderId="0" xfId="0"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xf>
    <xf numFmtId="0" fontId="4" fillId="0" borderId="10" xfId="0" applyFont="1" applyFill="1" applyBorder="1" applyAlignment="1">
      <alignment horizontal="justify" vertical="center" wrapText="1"/>
    </xf>
    <xf numFmtId="199" fontId="4" fillId="0" borderId="10" xfId="6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justify" vertical="top" wrapText="1"/>
    </xf>
    <xf numFmtId="199" fontId="4" fillId="0" borderId="10" xfId="6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90" fontId="4" fillId="0" borderId="11" xfId="60" applyNumberFormat="1" applyFont="1" applyFill="1" applyBorder="1" applyAlignment="1">
      <alignment vertical="center"/>
    </xf>
    <xf numFmtId="190" fontId="4" fillId="0" borderId="10" xfId="60" applyNumberFormat="1" applyFont="1" applyFill="1" applyBorder="1" applyAlignment="1">
      <alignment horizontal="center" vertical="center"/>
    </xf>
    <xf numFmtId="199" fontId="4" fillId="0" borderId="10" xfId="6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191" fontId="13" fillId="0" borderId="0" xfId="0" applyNumberFormat="1" applyFont="1" applyFill="1" applyBorder="1" applyAlignment="1">
      <alignment horizontal="center" vertical="center"/>
    </xf>
    <xf numFmtId="0" fontId="7" fillId="0" borderId="0" xfId="0" applyFont="1" applyFill="1" applyBorder="1" applyAlignment="1">
      <alignment horizontal="center" vertical="top" wrapText="1"/>
    </xf>
    <xf numFmtId="0" fontId="9" fillId="0" borderId="0" xfId="0" applyFont="1" applyFill="1" applyBorder="1" applyAlignment="1">
      <alignment horizontal="justify" vertical="top"/>
    </xf>
    <xf numFmtId="0" fontId="5" fillId="0" borderId="0" xfId="0" applyFont="1" applyFill="1" applyBorder="1" applyAlignment="1">
      <alignment horizontal="justify" vertical="top"/>
    </xf>
    <xf numFmtId="0" fontId="7" fillId="0" borderId="0" xfId="0" applyFont="1" applyFill="1" applyBorder="1" applyAlignment="1">
      <alignment/>
    </xf>
    <xf numFmtId="0" fontId="4" fillId="33" borderId="10" xfId="0" applyFont="1" applyFill="1" applyBorder="1" applyAlignment="1">
      <alignment horizontal="justify" vertical="top"/>
    </xf>
    <xf numFmtId="0" fontId="0" fillId="0" borderId="0" xfId="0" applyFont="1" applyAlignment="1">
      <alignment/>
    </xf>
    <xf numFmtId="0" fontId="4" fillId="33" borderId="10" xfId="0" applyFont="1" applyFill="1" applyBorder="1" applyAlignment="1">
      <alignment vertical="top" wrapText="1"/>
    </xf>
    <xf numFmtId="0" fontId="4" fillId="33" borderId="10" xfId="0" applyFont="1" applyFill="1" applyBorder="1" applyAlignment="1">
      <alignment horizontal="justify" vertical="top" wrapText="1"/>
    </xf>
    <xf numFmtId="0" fontId="0" fillId="0" borderId="0" xfId="0" applyFont="1" applyFill="1" applyAlignment="1">
      <alignment/>
    </xf>
    <xf numFmtId="199" fontId="0" fillId="33" borderId="10" xfId="60" applyNumberFormat="1"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justify" wrapText="1"/>
    </xf>
    <xf numFmtId="0" fontId="4" fillId="33" borderId="10" xfId="0" applyNumberFormat="1" applyFont="1" applyFill="1" applyBorder="1" applyAlignment="1">
      <alignment horizontal="justify" wrapText="1"/>
    </xf>
    <xf numFmtId="188" fontId="0" fillId="0" borderId="0" xfId="0" applyNumberFormat="1" applyFont="1" applyAlignment="1">
      <alignment/>
    </xf>
    <xf numFmtId="0" fontId="4" fillId="0" borderId="0" xfId="0" applyFont="1" applyFill="1" applyAlignment="1">
      <alignment horizontal="justify" vertical="center" wrapText="1"/>
    </xf>
    <xf numFmtId="0" fontId="7" fillId="0" borderId="0" xfId="0" applyFont="1" applyFill="1" applyAlignment="1">
      <alignment vertical="center"/>
    </xf>
    <xf numFmtId="0" fontId="7" fillId="0" borderId="0" xfId="0" applyFont="1" applyFill="1" applyAlignment="1">
      <alignment horizontal="center"/>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1" fillId="0" borderId="0" xfId="0" applyFont="1" applyFill="1" applyAlignment="1">
      <alignment horizontal="center" vertical="top" wrapText="1"/>
    </xf>
    <xf numFmtId="0" fontId="1" fillId="0" borderId="15" xfId="0" applyFont="1" applyFill="1" applyBorder="1" applyAlignment="1">
      <alignment horizontal="center"/>
    </xf>
    <xf numFmtId="0" fontId="0" fillId="33" borderId="12" xfId="0" applyFill="1" applyBorder="1" applyAlignment="1">
      <alignment horizontal="center" vertical="center"/>
    </xf>
    <xf numFmtId="0" fontId="8" fillId="0" borderId="0" xfId="0" applyFont="1" applyFill="1" applyBorder="1" applyAlignment="1">
      <alignment horizontal="center" vertical="top" wrapText="1"/>
    </xf>
    <xf numFmtId="0" fontId="8" fillId="33" borderId="10" xfId="0" applyFont="1" applyFill="1" applyBorder="1" applyAlignment="1">
      <alignment horizontal="center" vertical="center" wrapText="1"/>
    </xf>
    <xf numFmtId="0" fontId="0" fillId="33" borderId="12" xfId="0" applyFill="1" applyBorder="1" applyAlignment="1">
      <alignment wrapText="1"/>
    </xf>
    <xf numFmtId="0" fontId="0" fillId="33" borderId="12" xfId="0" applyFill="1" applyBorder="1" applyAlignment="1">
      <alignment horizontal="center" vertical="center" wrapText="1"/>
    </xf>
    <xf numFmtId="0" fontId="15" fillId="33" borderId="12" xfId="0" applyFont="1" applyFill="1" applyBorder="1" applyAlignment="1">
      <alignment horizontal="center" wrapText="1"/>
    </xf>
    <xf numFmtId="0" fontId="8" fillId="33" borderId="16" xfId="0"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7"/>
  <sheetViews>
    <sheetView tabSelected="1" zoomScale="90" zoomScaleNormal="90" zoomScalePageLayoutView="0" workbookViewId="0" topLeftCell="A199">
      <selection activeCell="H204" sqref="H204"/>
    </sheetView>
  </sheetViews>
  <sheetFormatPr defaultColWidth="9.140625" defaultRowHeight="12.75"/>
  <cols>
    <col min="1" max="1" width="23.57421875" style="59" customWidth="1"/>
    <col min="2" max="2" width="47.140625" style="5" customWidth="1"/>
    <col min="3" max="3" width="11.7109375" style="59" customWidth="1"/>
    <col min="4" max="4" width="11.140625" style="59" customWidth="1"/>
    <col min="5" max="5" width="9.421875" style="59" customWidth="1"/>
    <col min="6" max="6" width="13.57421875" style="0" bestFit="1" customWidth="1"/>
  </cols>
  <sheetData>
    <row r="1" spans="1:5" ht="15.75">
      <c r="A1" s="92" t="s">
        <v>72</v>
      </c>
      <c r="B1" s="92"/>
      <c r="C1" s="92"/>
      <c r="D1" s="92"/>
      <c r="E1" s="92"/>
    </row>
    <row r="2" spans="1:5" ht="15.75">
      <c r="A2" s="93" t="s">
        <v>77</v>
      </c>
      <c r="B2" s="93"/>
      <c r="C2" s="93"/>
      <c r="D2" s="93"/>
      <c r="E2" s="93"/>
    </row>
    <row r="3" spans="1:5" ht="15.75">
      <c r="A3" s="58"/>
      <c r="B3" s="93" t="s">
        <v>76</v>
      </c>
      <c r="C3" s="93"/>
      <c r="D3" s="93"/>
      <c r="E3" s="93"/>
    </row>
    <row r="4" spans="1:5" ht="15.75">
      <c r="A4" s="92" t="s">
        <v>75</v>
      </c>
      <c r="B4" s="92"/>
      <c r="C4" s="92"/>
      <c r="D4" s="92"/>
      <c r="E4" s="92"/>
    </row>
    <row r="5" ht="17.25" customHeight="1"/>
    <row r="6" spans="1:5" ht="52.5" customHeight="1">
      <c r="A6" s="96" t="s">
        <v>310</v>
      </c>
      <c r="B6" s="96"/>
      <c r="C6" s="96"/>
      <c r="D6" s="96"/>
      <c r="E6" s="96"/>
    </row>
    <row r="7" spans="1:5" ht="18.75" customHeight="1">
      <c r="A7" s="97"/>
      <c r="B7" s="97"/>
      <c r="C7" s="97"/>
      <c r="D7" s="97"/>
      <c r="E7" s="97"/>
    </row>
    <row r="8" spans="1:5" ht="51" customHeight="1">
      <c r="A8" s="60" t="s">
        <v>16</v>
      </c>
      <c r="B8" s="61" t="s">
        <v>94</v>
      </c>
      <c r="C8" s="60" t="s">
        <v>242</v>
      </c>
      <c r="D8" s="60" t="s">
        <v>243</v>
      </c>
      <c r="E8" s="60" t="s">
        <v>81</v>
      </c>
    </row>
    <row r="9" spans="1:5" ht="15">
      <c r="A9" s="62">
        <v>1</v>
      </c>
      <c r="B9" s="63">
        <v>2</v>
      </c>
      <c r="C9" s="61">
        <v>3</v>
      </c>
      <c r="D9" s="61">
        <v>4</v>
      </c>
      <c r="E9" s="61">
        <v>5</v>
      </c>
    </row>
    <row r="10" spans="1:6" ht="36.75" customHeight="1">
      <c r="A10" s="94" t="s">
        <v>30</v>
      </c>
      <c r="B10" s="98"/>
      <c r="C10" s="19">
        <f>SUM(C12:C51)</f>
        <v>763876.7</v>
      </c>
      <c r="D10" s="19">
        <f>SUM(D12:D51)</f>
        <v>713112.4</v>
      </c>
      <c r="E10" s="20">
        <f>D10/C10*100</f>
        <v>93.35438559652364</v>
      </c>
      <c r="F10" s="4"/>
    </row>
    <row r="11" spans="1:5" ht="15.75" customHeight="1">
      <c r="A11" s="21" t="s">
        <v>60</v>
      </c>
      <c r="B11" s="22"/>
      <c r="C11" s="23"/>
      <c r="D11" s="23"/>
      <c r="E11" s="23"/>
    </row>
    <row r="12" spans="1:5" s="82" customFormat="1" ht="25.5">
      <c r="A12" s="42" t="s">
        <v>99</v>
      </c>
      <c r="B12" s="81" t="s">
        <v>98</v>
      </c>
      <c r="C12" s="17">
        <v>40</v>
      </c>
      <c r="D12" s="17">
        <v>40</v>
      </c>
      <c r="E12" s="12">
        <v>100</v>
      </c>
    </row>
    <row r="13" spans="1:5" s="82" customFormat="1" ht="51">
      <c r="A13" s="83" t="s">
        <v>31</v>
      </c>
      <c r="B13" s="25" t="s">
        <v>66</v>
      </c>
      <c r="C13" s="17">
        <v>500</v>
      </c>
      <c r="D13" s="17">
        <v>501.5</v>
      </c>
      <c r="E13" s="12">
        <v>100</v>
      </c>
    </row>
    <row r="14" spans="1:5" s="82" customFormat="1" ht="76.5">
      <c r="A14" s="26" t="s">
        <v>47</v>
      </c>
      <c r="B14" s="84" t="s">
        <v>48</v>
      </c>
      <c r="C14" s="16">
        <v>11217</v>
      </c>
      <c r="D14" s="16">
        <v>11217.7</v>
      </c>
      <c r="E14" s="16">
        <v>100</v>
      </c>
    </row>
    <row r="15" spans="1:5" s="82" customFormat="1" ht="63.75">
      <c r="A15" s="26" t="s">
        <v>101</v>
      </c>
      <c r="B15" s="84" t="s">
        <v>49</v>
      </c>
      <c r="C15" s="16">
        <v>1660</v>
      </c>
      <c r="D15" s="16">
        <v>1661</v>
      </c>
      <c r="E15" s="16">
        <v>100.1</v>
      </c>
    </row>
    <row r="16" spans="1:5" s="82" customFormat="1" ht="51">
      <c r="A16" s="26" t="s">
        <v>100</v>
      </c>
      <c r="B16" s="84" t="s">
        <v>95</v>
      </c>
      <c r="C16" s="16">
        <v>9.6</v>
      </c>
      <c r="D16" s="16">
        <v>9.6</v>
      </c>
      <c r="E16" s="16">
        <v>100</v>
      </c>
    </row>
    <row r="17" spans="1:5" s="82" customFormat="1" ht="76.5">
      <c r="A17" s="26" t="s">
        <v>69</v>
      </c>
      <c r="B17" s="84" t="s">
        <v>70</v>
      </c>
      <c r="C17" s="16">
        <v>973</v>
      </c>
      <c r="D17" s="16">
        <v>973.9</v>
      </c>
      <c r="E17" s="16">
        <v>100.1</v>
      </c>
    </row>
    <row r="18" spans="1:5" s="82" customFormat="1" ht="102">
      <c r="A18" s="26" t="s">
        <v>244</v>
      </c>
      <c r="B18" s="84" t="s">
        <v>245</v>
      </c>
      <c r="C18" s="16">
        <v>135</v>
      </c>
      <c r="D18" s="16">
        <v>135</v>
      </c>
      <c r="E18" s="16">
        <f>D18/C18*100</f>
        <v>100</v>
      </c>
    </row>
    <row r="19" spans="1:5" s="82" customFormat="1" ht="32.25" customHeight="1">
      <c r="A19" s="26" t="s">
        <v>71</v>
      </c>
      <c r="B19" s="84" t="s">
        <v>73</v>
      </c>
      <c r="C19" s="16">
        <v>1837.1</v>
      </c>
      <c r="D19" s="16">
        <v>1837.1</v>
      </c>
      <c r="E19" s="16">
        <v>100</v>
      </c>
    </row>
    <row r="20" spans="1:5" s="82" customFormat="1" ht="89.25">
      <c r="A20" s="26" t="s">
        <v>50</v>
      </c>
      <c r="B20" s="84" t="s">
        <v>67</v>
      </c>
      <c r="C20" s="16">
        <v>4032.8</v>
      </c>
      <c r="D20" s="16">
        <v>4032.8</v>
      </c>
      <c r="E20" s="16">
        <v>100</v>
      </c>
    </row>
    <row r="21" spans="1:5" s="82" customFormat="1" ht="89.25">
      <c r="A21" s="26" t="s">
        <v>74</v>
      </c>
      <c r="B21" s="84" t="s">
        <v>68</v>
      </c>
      <c r="C21" s="16">
        <v>276.2</v>
      </c>
      <c r="D21" s="16">
        <v>276.2</v>
      </c>
      <c r="E21" s="16">
        <v>100</v>
      </c>
    </row>
    <row r="22" spans="1:5" s="82" customFormat="1" ht="51">
      <c r="A22" s="26" t="s">
        <v>51</v>
      </c>
      <c r="B22" s="84" t="s">
        <v>52</v>
      </c>
      <c r="C22" s="16">
        <v>2569.1</v>
      </c>
      <c r="D22" s="16">
        <v>2569.1</v>
      </c>
      <c r="E22" s="16">
        <v>100</v>
      </c>
    </row>
    <row r="23" spans="1:5" s="82" customFormat="1" ht="76.5">
      <c r="A23" s="26" t="s">
        <v>246</v>
      </c>
      <c r="B23" s="84" t="s">
        <v>247</v>
      </c>
      <c r="C23" s="16">
        <v>110.3</v>
      </c>
      <c r="D23" s="16">
        <v>110.3</v>
      </c>
      <c r="E23" s="16">
        <f>D23/C23*100</f>
        <v>100</v>
      </c>
    </row>
    <row r="24" spans="1:5" s="82" customFormat="1" ht="76.5">
      <c r="A24" s="27" t="s">
        <v>103</v>
      </c>
      <c r="B24" s="14" t="s">
        <v>104</v>
      </c>
      <c r="C24" s="9">
        <v>15.4</v>
      </c>
      <c r="D24" s="9">
        <v>15.4</v>
      </c>
      <c r="E24" s="16">
        <v>100</v>
      </c>
    </row>
    <row r="25" spans="1:5" s="82" customFormat="1" ht="76.5">
      <c r="A25" s="27" t="s">
        <v>105</v>
      </c>
      <c r="B25" s="14" t="s">
        <v>241</v>
      </c>
      <c r="C25" s="9">
        <v>117.2</v>
      </c>
      <c r="D25" s="9">
        <v>117.2</v>
      </c>
      <c r="E25" s="17">
        <v>100</v>
      </c>
    </row>
    <row r="26" spans="1:5" s="82" customFormat="1" ht="89.25">
      <c r="A26" s="27" t="s">
        <v>106</v>
      </c>
      <c r="B26" s="14" t="s">
        <v>107</v>
      </c>
      <c r="C26" s="9">
        <v>1</v>
      </c>
      <c r="D26" s="9">
        <v>1</v>
      </c>
      <c r="E26" s="16">
        <v>100</v>
      </c>
    </row>
    <row r="27" spans="1:5" s="82" customFormat="1" ht="76.5">
      <c r="A27" s="27" t="s">
        <v>108</v>
      </c>
      <c r="B27" s="14" t="s">
        <v>109</v>
      </c>
      <c r="C27" s="15">
        <v>320.1</v>
      </c>
      <c r="D27" s="15">
        <v>320.1</v>
      </c>
      <c r="E27" s="17">
        <v>100</v>
      </c>
    </row>
    <row r="28" spans="1:5" s="82" customFormat="1" ht="38.25">
      <c r="A28" s="27" t="s">
        <v>248</v>
      </c>
      <c r="B28" s="14" t="s">
        <v>249</v>
      </c>
      <c r="C28" s="11">
        <v>34.6</v>
      </c>
      <c r="D28" s="11">
        <v>34.6</v>
      </c>
      <c r="E28" s="17">
        <f>D28/C28*100</f>
        <v>100</v>
      </c>
    </row>
    <row r="29" spans="1:6" s="82" customFormat="1" ht="63.75">
      <c r="A29" s="8" t="s">
        <v>110</v>
      </c>
      <c r="B29" s="13" t="s">
        <v>250</v>
      </c>
      <c r="C29" s="10">
        <v>318794.1</v>
      </c>
      <c r="D29" s="10">
        <v>316103.7</v>
      </c>
      <c r="E29" s="10">
        <v>99.2</v>
      </c>
      <c r="F29" s="85"/>
    </row>
    <row r="30" spans="1:6" s="82" customFormat="1" ht="76.5">
      <c r="A30" s="8" t="s">
        <v>110</v>
      </c>
      <c r="B30" s="13" t="s">
        <v>311</v>
      </c>
      <c r="C30" s="12">
        <v>21887.3</v>
      </c>
      <c r="D30" s="10">
        <v>21887.3</v>
      </c>
      <c r="E30" s="10">
        <v>100</v>
      </c>
      <c r="F30" s="85"/>
    </row>
    <row r="31" spans="1:5" s="82" customFormat="1" ht="59.25" customHeight="1">
      <c r="A31" s="8" t="s">
        <v>112</v>
      </c>
      <c r="B31" s="13" t="s">
        <v>239</v>
      </c>
      <c r="C31" s="10">
        <v>3265</v>
      </c>
      <c r="D31" s="10">
        <v>3265</v>
      </c>
      <c r="E31" s="10">
        <v>100</v>
      </c>
    </row>
    <row r="32" spans="1:5" ht="63.75">
      <c r="A32" s="8" t="s">
        <v>111</v>
      </c>
      <c r="B32" s="13" t="s">
        <v>193</v>
      </c>
      <c r="C32" s="10">
        <v>1450</v>
      </c>
      <c r="D32" s="10">
        <v>1142.9</v>
      </c>
      <c r="E32" s="10">
        <v>78.8</v>
      </c>
    </row>
    <row r="33" spans="1:5" ht="63.75">
      <c r="A33" s="8" t="s">
        <v>113</v>
      </c>
      <c r="B33" s="13" t="s">
        <v>194</v>
      </c>
      <c r="C33" s="10">
        <v>106.9</v>
      </c>
      <c r="D33" s="10">
        <v>57.3</v>
      </c>
      <c r="E33" s="10">
        <v>53.6</v>
      </c>
    </row>
    <row r="34" spans="1:5" ht="51">
      <c r="A34" s="8" t="s">
        <v>114</v>
      </c>
      <c r="B34" s="13" t="s">
        <v>195</v>
      </c>
      <c r="C34" s="10">
        <v>666.1</v>
      </c>
      <c r="D34" s="10">
        <v>666.1</v>
      </c>
      <c r="E34" s="10">
        <v>100</v>
      </c>
    </row>
    <row r="35" spans="1:5" ht="51">
      <c r="A35" s="8" t="s">
        <v>251</v>
      </c>
      <c r="B35" s="13" t="s">
        <v>252</v>
      </c>
      <c r="C35" s="10">
        <v>17621.5</v>
      </c>
      <c r="D35" s="10">
        <v>17621.5</v>
      </c>
      <c r="E35" s="10">
        <f aca="true" t="shared" si="0" ref="E35:E47">D35/C35*100</f>
        <v>100</v>
      </c>
    </row>
    <row r="36" spans="1:5" ht="51">
      <c r="A36" s="8" t="s">
        <v>253</v>
      </c>
      <c r="B36" s="13" t="s">
        <v>254</v>
      </c>
      <c r="C36" s="10">
        <v>9367.5</v>
      </c>
      <c r="D36" s="10">
        <v>9367.5</v>
      </c>
      <c r="E36" s="9">
        <f t="shared" si="0"/>
        <v>100</v>
      </c>
    </row>
    <row r="37" spans="1:5" ht="204">
      <c r="A37" s="8" t="s">
        <v>255</v>
      </c>
      <c r="B37" s="13" t="s">
        <v>256</v>
      </c>
      <c r="C37" s="10">
        <v>8047.8</v>
      </c>
      <c r="D37" s="10">
        <v>8047.8</v>
      </c>
      <c r="E37" s="9">
        <f t="shared" si="0"/>
        <v>100</v>
      </c>
    </row>
    <row r="38" spans="1:5" ht="63.75">
      <c r="A38" s="8" t="s">
        <v>196</v>
      </c>
      <c r="B38" s="13" t="s">
        <v>197</v>
      </c>
      <c r="C38" s="10">
        <v>25129</v>
      </c>
      <c r="D38" s="10">
        <v>24835.7</v>
      </c>
      <c r="E38" s="9">
        <f t="shared" si="0"/>
        <v>98.83282263520236</v>
      </c>
    </row>
    <row r="39" spans="1:5" ht="76.5">
      <c r="A39" s="8" t="s">
        <v>115</v>
      </c>
      <c r="B39" s="13" t="s">
        <v>198</v>
      </c>
      <c r="C39" s="9">
        <v>1621.6</v>
      </c>
      <c r="D39" s="9">
        <v>1621.6</v>
      </c>
      <c r="E39" s="10">
        <f t="shared" si="0"/>
        <v>100</v>
      </c>
    </row>
    <row r="40" spans="1:5" ht="76.5">
      <c r="A40" s="8" t="s">
        <v>116</v>
      </c>
      <c r="B40" s="13" t="s">
        <v>199</v>
      </c>
      <c r="C40" s="9">
        <v>567.7</v>
      </c>
      <c r="D40" s="9">
        <v>567.7</v>
      </c>
      <c r="E40" s="9">
        <f t="shared" si="0"/>
        <v>100</v>
      </c>
    </row>
    <row r="41" spans="1:5" ht="89.25">
      <c r="A41" s="8" t="s">
        <v>117</v>
      </c>
      <c r="B41" s="13" t="s">
        <v>200</v>
      </c>
      <c r="C41" s="9">
        <v>490.6</v>
      </c>
      <c r="D41" s="9">
        <v>490.6</v>
      </c>
      <c r="E41" s="10">
        <f t="shared" si="0"/>
        <v>100</v>
      </c>
    </row>
    <row r="42" spans="1:5" ht="63.75">
      <c r="A42" s="8" t="s">
        <v>201</v>
      </c>
      <c r="B42" s="13" t="s">
        <v>202</v>
      </c>
      <c r="C42" s="12">
        <v>90.3</v>
      </c>
      <c r="D42" s="12">
        <v>32</v>
      </c>
      <c r="E42" s="10">
        <f t="shared" si="0"/>
        <v>35.437430786267996</v>
      </c>
    </row>
    <row r="43" spans="1:5" ht="38.25">
      <c r="A43" s="8" t="s">
        <v>203</v>
      </c>
      <c r="B43" s="13" t="s">
        <v>204</v>
      </c>
      <c r="C43" s="9">
        <v>2847</v>
      </c>
      <c r="D43" s="9">
        <v>2847</v>
      </c>
      <c r="E43" s="9">
        <f t="shared" si="0"/>
        <v>100</v>
      </c>
    </row>
    <row r="44" spans="1:5" ht="242.25">
      <c r="A44" s="8" t="s">
        <v>257</v>
      </c>
      <c r="B44" s="14" t="s">
        <v>258</v>
      </c>
      <c r="C44" s="9">
        <v>11799.3</v>
      </c>
      <c r="D44" s="9">
        <v>11799.3</v>
      </c>
      <c r="E44" s="9">
        <f t="shared" si="0"/>
        <v>100</v>
      </c>
    </row>
    <row r="45" spans="1:5" ht="51">
      <c r="A45" s="8" t="s">
        <v>205</v>
      </c>
      <c r="B45" s="13" t="s">
        <v>259</v>
      </c>
      <c r="C45" s="9">
        <v>50</v>
      </c>
      <c r="D45" s="9">
        <v>50</v>
      </c>
      <c r="E45" s="10">
        <f t="shared" si="0"/>
        <v>100</v>
      </c>
    </row>
    <row r="46" spans="1:5" ht="127.5">
      <c r="A46" s="8" t="s">
        <v>118</v>
      </c>
      <c r="B46" s="13" t="s">
        <v>206</v>
      </c>
      <c r="C46" s="9">
        <v>918.7</v>
      </c>
      <c r="D46" s="9">
        <v>918.7</v>
      </c>
      <c r="E46" s="9">
        <f t="shared" si="0"/>
        <v>100</v>
      </c>
    </row>
    <row r="47" spans="1:5" ht="76.5">
      <c r="A47" s="8" t="s">
        <v>119</v>
      </c>
      <c r="B47" s="13" t="s">
        <v>312</v>
      </c>
      <c r="C47" s="10">
        <v>318416.3</v>
      </c>
      <c r="D47" s="10">
        <v>271046.6</v>
      </c>
      <c r="E47" s="9">
        <f t="shared" si="0"/>
        <v>85.12334324593307</v>
      </c>
    </row>
    <row r="48" spans="1:5" ht="105.75" customHeight="1">
      <c r="A48" s="8" t="s">
        <v>120</v>
      </c>
      <c r="B48" s="13" t="s">
        <v>121</v>
      </c>
      <c r="C48" s="9">
        <v>410.5</v>
      </c>
      <c r="D48" s="9">
        <v>410.5</v>
      </c>
      <c r="E48" s="10">
        <v>100</v>
      </c>
    </row>
    <row r="49" spans="1:5" ht="76.5">
      <c r="A49" s="8" t="s">
        <v>122</v>
      </c>
      <c r="B49" s="13" t="s">
        <v>123</v>
      </c>
      <c r="C49" s="9">
        <v>311</v>
      </c>
      <c r="D49" s="9">
        <v>311</v>
      </c>
      <c r="E49" s="10">
        <v>100</v>
      </c>
    </row>
    <row r="50" spans="1:5" s="82" customFormat="1" ht="38.25">
      <c r="A50" s="8" t="s">
        <v>261</v>
      </c>
      <c r="B50" s="13" t="s">
        <v>260</v>
      </c>
      <c r="C50" s="9">
        <v>988.8</v>
      </c>
      <c r="D50" s="9">
        <v>988.8</v>
      </c>
      <c r="E50" s="10">
        <v>100</v>
      </c>
    </row>
    <row r="51" spans="1:5" s="82" customFormat="1" ht="70.5" customHeight="1">
      <c r="A51" s="8" t="s">
        <v>184</v>
      </c>
      <c r="B51" s="14" t="s">
        <v>207</v>
      </c>
      <c r="C51" s="9">
        <v>-4818.7</v>
      </c>
      <c r="D51" s="9">
        <v>-4818.7</v>
      </c>
      <c r="E51" s="9">
        <v>100</v>
      </c>
    </row>
    <row r="52" spans="1:6" ht="50.25" customHeight="1">
      <c r="A52" s="94" t="s">
        <v>13</v>
      </c>
      <c r="B52" s="95"/>
      <c r="C52" s="19">
        <f>SUM(C54:C68)</f>
        <v>440270.60000000003</v>
      </c>
      <c r="D52" s="19">
        <f>SUM(D54:D68)</f>
        <v>440270.60000000003</v>
      </c>
      <c r="E52" s="19">
        <v>100</v>
      </c>
      <c r="F52" s="1"/>
    </row>
    <row r="53" spans="1:5" ht="14.25" customHeight="1">
      <c r="A53" s="28" t="s">
        <v>58</v>
      </c>
      <c r="B53" s="29"/>
      <c r="C53" s="19"/>
      <c r="D53" s="19"/>
      <c r="E53" s="20"/>
    </row>
    <row r="54" spans="1:5" s="82" customFormat="1" ht="38.25">
      <c r="A54" s="30" t="s">
        <v>208</v>
      </c>
      <c r="B54" s="13" t="s">
        <v>209</v>
      </c>
      <c r="C54" s="10">
        <v>265744</v>
      </c>
      <c r="D54" s="10">
        <v>265744</v>
      </c>
      <c r="E54" s="10">
        <v>100</v>
      </c>
    </row>
    <row r="55" spans="1:5" ht="25.5">
      <c r="A55" s="8" t="s">
        <v>124</v>
      </c>
      <c r="B55" s="13" t="s">
        <v>262</v>
      </c>
      <c r="C55" s="10">
        <v>11114</v>
      </c>
      <c r="D55" s="10">
        <v>11114</v>
      </c>
      <c r="E55" s="9">
        <f aca="true" t="shared" si="1" ref="E55:E65">D55/C55*100</f>
        <v>100</v>
      </c>
    </row>
    <row r="56" spans="1:5" ht="63.75">
      <c r="A56" s="8" t="s">
        <v>124</v>
      </c>
      <c r="B56" s="13" t="s">
        <v>263</v>
      </c>
      <c r="C56" s="10">
        <v>18184</v>
      </c>
      <c r="D56" s="10">
        <v>18184</v>
      </c>
      <c r="E56" s="9">
        <f t="shared" si="1"/>
        <v>100</v>
      </c>
    </row>
    <row r="57" spans="1:5" ht="89.25">
      <c r="A57" s="8" t="s">
        <v>124</v>
      </c>
      <c r="B57" s="13" t="s">
        <v>264</v>
      </c>
      <c r="C57" s="10">
        <v>15833</v>
      </c>
      <c r="D57" s="10">
        <v>15833</v>
      </c>
      <c r="E57" s="9">
        <f t="shared" si="1"/>
        <v>100</v>
      </c>
    </row>
    <row r="58" spans="1:5" ht="63.75">
      <c r="A58" s="8" t="s">
        <v>124</v>
      </c>
      <c r="B58" s="13" t="s">
        <v>265</v>
      </c>
      <c r="C58" s="10">
        <v>10601</v>
      </c>
      <c r="D58" s="10">
        <v>10601</v>
      </c>
      <c r="E58" s="9">
        <f t="shared" si="1"/>
        <v>100</v>
      </c>
    </row>
    <row r="59" spans="1:5" ht="89.25">
      <c r="A59" s="30" t="s">
        <v>210</v>
      </c>
      <c r="B59" s="13" t="s">
        <v>211</v>
      </c>
      <c r="C59" s="10">
        <v>74146</v>
      </c>
      <c r="D59" s="10">
        <v>74146</v>
      </c>
      <c r="E59" s="10">
        <f t="shared" si="1"/>
        <v>100</v>
      </c>
    </row>
    <row r="60" spans="1:5" ht="89.25">
      <c r="A60" s="30" t="s">
        <v>212</v>
      </c>
      <c r="B60" s="13" t="s">
        <v>213</v>
      </c>
      <c r="C60" s="10">
        <v>13985</v>
      </c>
      <c r="D60" s="10">
        <v>13985</v>
      </c>
      <c r="E60" s="10">
        <f t="shared" si="1"/>
        <v>100</v>
      </c>
    </row>
    <row r="61" spans="1:5" s="82" customFormat="1" ht="25.5">
      <c r="A61" s="30" t="s">
        <v>266</v>
      </c>
      <c r="B61" s="13" t="s">
        <v>267</v>
      </c>
      <c r="C61" s="10">
        <v>4117</v>
      </c>
      <c r="D61" s="10">
        <v>4117</v>
      </c>
      <c r="E61" s="10">
        <f t="shared" si="1"/>
        <v>100</v>
      </c>
    </row>
    <row r="62" spans="1:5" s="82" customFormat="1" ht="63.75">
      <c r="A62" s="30" t="s">
        <v>268</v>
      </c>
      <c r="B62" s="13" t="s">
        <v>269</v>
      </c>
      <c r="C62" s="10">
        <v>3096.9</v>
      </c>
      <c r="D62" s="10">
        <v>3096.9</v>
      </c>
      <c r="E62" s="10">
        <f t="shared" si="1"/>
        <v>100</v>
      </c>
    </row>
    <row r="63" spans="1:5" ht="102">
      <c r="A63" s="8" t="s">
        <v>125</v>
      </c>
      <c r="B63" s="13" t="s">
        <v>313</v>
      </c>
      <c r="C63" s="9">
        <v>24061</v>
      </c>
      <c r="D63" s="9">
        <v>24061</v>
      </c>
      <c r="E63" s="9">
        <f t="shared" si="1"/>
        <v>100</v>
      </c>
    </row>
    <row r="64" spans="1:5" ht="76.5">
      <c r="A64" s="8" t="s">
        <v>7</v>
      </c>
      <c r="B64" s="13" t="s">
        <v>45</v>
      </c>
      <c r="C64" s="9">
        <v>241</v>
      </c>
      <c r="D64" s="9">
        <v>241</v>
      </c>
      <c r="E64" s="9">
        <f t="shared" si="1"/>
        <v>100</v>
      </c>
    </row>
    <row r="65" spans="1:5" ht="76.5">
      <c r="A65" s="8" t="s">
        <v>8</v>
      </c>
      <c r="B65" s="13" t="s">
        <v>10</v>
      </c>
      <c r="C65" s="9">
        <v>241</v>
      </c>
      <c r="D65" s="9">
        <v>241</v>
      </c>
      <c r="E65" s="9">
        <f t="shared" si="1"/>
        <v>100</v>
      </c>
    </row>
    <row r="66" spans="1:5" ht="76.5">
      <c r="A66" s="8" t="s">
        <v>9</v>
      </c>
      <c r="B66" s="13" t="s">
        <v>11</v>
      </c>
      <c r="C66" s="10">
        <v>241</v>
      </c>
      <c r="D66" s="31">
        <v>241</v>
      </c>
      <c r="E66" s="31">
        <v>100</v>
      </c>
    </row>
    <row r="67" spans="1:5" ht="76.5">
      <c r="A67" s="8" t="s">
        <v>46</v>
      </c>
      <c r="B67" s="13" t="s">
        <v>12</v>
      </c>
      <c r="C67" s="10">
        <v>241</v>
      </c>
      <c r="D67" s="10">
        <v>241</v>
      </c>
      <c r="E67" s="10">
        <v>100</v>
      </c>
    </row>
    <row r="68" spans="1:5" s="82" customFormat="1" ht="51">
      <c r="A68" s="8" t="s">
        <v>270</v>
      </c>
      <c r="B68" s="14" t="s">
        <v>207</v>
      </c>
      <c r="C68" s="9">
        <v>-1575.3</v>
      </c>
      <c r="D68" s="9">
        <v>-1575.3</v>
      </c>
      <c r="E68" s="9">
        <f>D68/C68*100</f>
        <v>100</v>
      </c>
    </row>
    <row r="69" spans="1:5" ht="50.25" customHeight="1">
      <c r="A69" s="94" t="s">
        <v>32</v>
      </c>
      <c r="B69" s="95"/>
      <c r="C69" s="19">
        <v>4552.1</v>
      </c>
      <c r="D69" s="19">
        <v>4554.4</v>
      </c>
      <c r="E69" s="20">
        <f>D69/C69*100</f>
        <v>100.05052613079677</v>
      </c>
    </row>
    <row r="70" spans="1:5" ht="16.5" customHeight="1">
      <c r="A70" s="24" t="s">
        <v>97</v>
      </c>
      <c r="B70" s="32"/>
      <c r="C70" s="19"/>
      <c r="D70" s="19"/>
      <c r="E70" s="20"/>
    </row>
    <row r="71" spans="1:5" s="82" customFormat="1" ht="89.25">
      <c r="A71" s="26" t="s">
        <v>61</v>
      </c>
      <c r="B71" s="84" t="s">
        <v>62</v>
      </c>
      <c r="C71" s="16">
        <v>2215</v>
      </c>
      <c r="D71" s="16">
        <v>2215.2</v>
      </c>
      <c r="E71" s="16">
        <v>100</v>
      </c>
    </row>
    <row r="72" spans="1:5" s="82" customFormat="1" ht="76.5">
      <c r="A72" s="24" t="s">
        <v>79</v>
      </c>
      <c r="B72" s="81" t="s">
        <v>80</v>
      </c>
      <c r="C72" s="17">
        <v>1720</v>
      </c>
      <c r="D72" s="17">
        <v>1722.1</v>
      </c>
      <c r="E72" s="12">
        <v>100.1</v>
      </c>
    </row>
    <row r="73" spans="1:5" s="82" customFormat="1" ht="28.5" customHeight="1">
      <c r="A73" s="26" t="s">
        <v>63</v>
      </c>
      <c r="B73" s="84" t="s">
        <v>73</v>
      </c>
      <c r="C73" s="86"/>
      <c r="D73" s="16"/>
      <c r="E73" s="16"/>
    </row>
    <row r="74" spans="1:5" s="82" customFormat="1" ht="63.75">
      <c r="A74" s="26" t="s">
        <v>64</v>
      </c>
      <c r="B74" s="84" t="s">
        <v>65</v>
      </c>
      <c r="C74" s="16">
        <v>150.5</v>
      </c>
      <c r="D74" s="16">
        <v>150.5</v>
      </c>
      <c r="E74" s="16">
        <v>100</v>
      </c>
    </row>
    <row r="75" spans="1:5" s="82" customFormat="1" ht="51">
      <c r="A75" s="26" t="s">
        <v>284</v>
      </c>
      <c r="B75" s="84" t="s">
        <v>285</v>
      </c>
      <c r="C75" s="16">
        <v>414.6</v>
      </c>
      <c r="D75" s="16">
        <v>414.6</v>
      </c>
      <c r="E75" s="16">
        <f>D75/C75*100</f>
        <v>100</v>
      </c>
    </row>
    <row r="76" spans="1:5" s="82" customFormat="1" ht="89.25">
      <c r="A76" s="26" t="s">
        <v>271</v>
      </c>
      <c r="B76" s="84" t="s">
        <v>272</v>
      </c>
      <c r="C76" s="16">
        <v>52</v>
      </c>
      <c r="D76" s="16">
        <v>52</v>
      </c>
      <c r="E76" s="16">
        <f>D76/C76*100</f>
        <v>100</v>
      </c>
    </row>
    <row r="77" spans="1:5" ht="35.25" customHeight="1">
      <c r="A77" s="94" t="s">
        <v>14</v>
      </c>
      <c r="B77" s="95"/>
      <c r="C77" s="19">
        <f>SUM(C79:C99)</f>
        <v>745669.3999999999</v>
      </c>
      <c r="D77" s="19">
        <f>SUM(D79:D99)</f>
        <v>745579.1999999998</v>
      </c>
      <c r="E77" s="20">
        <f>D77/C77*100</f>
        <v>99.98790348645123</v>
      </c>
    </row>
    <row r="78" spans="1:5" ht="15.75" customHeight="1">
      <c r="A78" s="24" t="s">
        <v>59</v>
      </c>
      <c r="B78" s="33"/>
      <c r="C78" s="19"/>
      <c r="D78" s="19"/>
      <c r="E78" s="20"/>
    </row>
    <row r="79" spans="1:5" s="82" customFormat="1" ht="30" customHeight="1">
      <c r="A79" s="26" t="s">
        <v>301</v>
      </c>
      <c r="B79" s="84" t="s">
        <v>73</v>
      </c>
      <c r="C79" s="16">
        <v>58</v>
      </c>
      <c r="D79" s="16">
        <v>58.1</v>
      </c>
      <c r="E79" s="16">
        <f aca="true" t="shared" si="2" ref="E79:E91">D79/C79*100</f>
        <v>100.17241379310344</v>
      </c>
    </row>
    <row r="80" spans="1:5" s="82" customFormat="1" ht="76.5">
      <c r="A80" s="27" t="s">
        <v>192</v>
      </c>
      <c r="B80" s="14" t="s">
        <v>109</v>
      </c>
      <c r="C80" s="11">
        <v>7.5</v>
      </c>
      <c r="D80" s="11">
        <v>7.5</v>
      </c>
      <c r="E80" s="17">
        <f t="shared" si="2"/>
        <v>100</v>
      </c>
    </row>
    <row r="81" spans="1:5" s="82" customFormat="1" ht="102">
      <c r="A81" s="8" t="s">
        <v>126</v>
      </c>
      <c r="B81" s="13" t="s">
        <v>214</v>
      </c>
      <c r="C81" s="10">
        <v>727.6</v>
      </c>
      <c r="D81" s="10">
        <v>727.6</v>
      </c>
      <c r="E81" s="10">
        <f t="shared" si="2"/>
        <v>100</v>
      </c>
    </row>
    <row r="82" spans="1:5" ht="72" customHeight="1">
      <c r="A82" s="57" t="s">
        <v>127</v>
      </c>
      <c r="B82" s="64" t="s">
        <v>321</v>
      </c>
      <c r="C82" s="65">
        <v>4706.2</v>
      </c>
      <c r="D82" s="65">
        <v>4706.2</v>
      </c>
      <c r="E82" s="65">
        <f t="shared" si="2"/>
        <v>100</v>
      </c>
    </row>
    <row r="83" spans="1:5" ht="60.75" customHeight="1">
      <c r="A83" s="57" t="s">
        <v>273</v>
      </c>
      <c r="B83" s="64" t="s">
        <v>322</v>
      </c>
      <c r="C83" s="65">
        <v>4753.3</v>
      </c>
      <c r="D83" s="65">
        <v>4753.3</v>
      </c>
      <c r="E83" s="65">
        <f t="shared" si="2"/>
        <v>100</v>
      </c>
    </row>
    <row r="84" spans="1:5" ht="67.5" customHeight="1">
      <c r="A84" s="57" t="s">
        <v>215</v>
      </c>
      <c r="B84" s="64" t="s">
        <v>323</v>
      </c>
      <c r="C84" s="65">
        <v>26948.1</v>
      </c>
      <c r="D84" s="65">
        <v>26948.1</v>
      </c>
      <c r="E84" s="65">
        <f t="shared" si="2"/>
        <v>100</v>
      </c>
    </row>
    <row r="85" spans="1:5" ht="51">
      <c r="A85" s="8" t="s">
        <v>274</v>
      </c>
      <c r="B85" s="13" t="s">
        <v>275</v>
      </c>
      <c r="C85" s="10">
        <v>61513.2</v>
      </c>
      <c r="D85" s="10">
        <v>61513.2</v>
      </c>
      <c r="E85" s="10">
        <f t="shared" si="2"/>
        <v>100</v>
      </c>
    </row>
    <row r="86" spans="1:5" ht="76.5">
      <c r="A86" s="8" t="s">
        <v>276</v>
      </c>
      <c r="B86" s="13" t="s">
        <v>277</v>
      </c>
      <c r="C86" s="10">
        <v>143</v>
      </c>
      <c r="D86" s="10">
        <v>143</v>
      </c>
      <c r="E86" s="10">
        <f t="shared" si="2"/>
        <v>100</v>
      </c>
    </row>
    <row r="87" spans="1:5" ht="51">
      <c r="A87" s="8" t="s">
        <v>128</v>
      </c>
      <c r="B87" s="13" t="s">
        <v>216</v>
      </c>
      <c r="C87" s="10">
        <v>35453.7</v>
      </c>
      <c r="D87" s="10">
        <v>35453.7</v>
      </c>
      <c r="E87" s="9">
        <f t="shared" si="2"/>
        <v>100</v>
      </c>
    </row>
    <row r="88" spans="1:5" ht="89.25">
      <c r="A88" s="8" t="s">
        <v>133</v>
      </c>
      <c r="B88" s="13" t="s">
        <v>217</v>
      </c>
      <c r="C88" s="9">
        <v>2888.8</v>
      </c>
      <c r="D88" s="9">
        <v>2888.8</v>
      </c>
      <c r="E88" s="9">
        <f t="shared" si="2"/>
        <v>100</v>
      </c>
    </row>
    <row r="89" spans="1:5" ht="153">
      <c r="A89" s="8" t="s">
        <v>218</v>
      </c>
      <c r="B89" s="13" t="s">
        <v>219</v>
      </c>
      <c r="C89" s="9">
        <v>4342.3</v>
      </c>
      <c r="D89" s="9">
        <v>4342.3</v>
      </c>
      <c r="E89" s="10">
        <f t="shared" si="2"/>
        <v>100</v>
      </c>
    </row>
    <row r="90" spans="1:5" ht="63.75">
      <c r="A90" s="8" t="s">
        <v>129</v>
      </c>
      <c r="B90" s="13" t="s">
        <v>220</v>
      </c>
      <c r="C90" s="9">
        <v>663.3</v>
      </c>
      <c r="D90" s="9">
        <v>663.3</v>
      </c>
      <c r="E90" s="10">
        <f t="shared" si="2"/>
        <v>100</v>
      </c>
    </row>
    <row r="91" spans="1:5" ht="140.25">
      <c r="A91" s="8" t="s">
        <v>134</v>
      </c>
      <c r="B91" s="13" t="s">
        <v>314</v>
      </c>
      <c r="C91" s="9">
        <v>14545.7</v>
      </c>
      <c r="D91" s="9">
        <v>14545.7</v>
      </c>
      <c r="E91" s="9">
        <f t="shared" si="2"/>
        <v>100</v>
      </c>
    </row>
    <row r="92" spans="1:5" ht="140.25">
      <c r="A92" s="8" t="s">
        <v>135</v>
      </c>
      <c r="B92" s="13" t="s">
        <v>221</v>
      </c>
      <c r="C92" s="9">
        <v>489527.1</v>
      </c>
      <c r="D92" s="9">
        <v>489527.1</v>
      </c>
      <c r="E92" s="9">
        <f>D92/C92*100</f>
        <v>100</v>
      </c>
    </row>
    <row r="93" spans="1:5" s="82" customFormat="1" ht="51">
      <c r="A93" s="8" t="s">
        <v>130</v>
      </c>
      <c r="B93" s="13" t="s">
        <v>222</v>
      </c>
      <c r="C93" s="9">
        <v>20164.8</v>
      </c>
      <c r="D93" s="9">
        <v>20164.8</v>
      </c>
      <c r="E93" s="10">
        <f aca="true" t="shared" si="3" ref="E93:E99">D93/C93*100</f>
        <v>100</v>
      </c>
    </row>
    <row r="94" spans="1:5" s="82" customFormat="1" ht="140.25">
      <c r="A94" s="8" t="s">
        <v>131</v>
      </c>
      <c r="B94" s="13" t="s">
        <v>223</v>
      </c>
      <c r="C94" s="9">
        <v>17050</v>
      </c>
      <c r="D94" s="9">
        <v>17050</v>
      </c>
      <c r="E94" s="10">
        <f t="shared" si="3"/>
        <v>100</v>
      </c>
    </row>
    <row r="95" spans="1:5" s="82" customFormat="1" ht="102">
      <c r="A95" s="8" t="s">
        <v>132</v>
      </c>
      <c r="B95" s="13" t="s">
        <v>224</v>
      </c>
      <c r="C95" s="9">
        <v>20050.7</v>
      </c>
      <c r="D95" s="9">
        <v>20050.7</v>
      </c>
      <c r="E95" s="9">
        <f t="shared" si="3"/>
        <v>100</v>
      </c>
    </row>
    <row r="96" spans="1:5" s="82" customFormat="1" ht="63.75">
      <c r="A96" s="8" t="s">
        <v>136</v>
      </c>
      <c r="B96" s="13" t="s">
        <v>225</v>
      </c>
      <c r="C96" s="9">
        <v>22104.5</v>
      </c>
      <c r="D96" s="9">
        <v>22014.2</v>
      </c>
      <c r="E96" s="10">
        <f t="shared" si="3"/>
        <v>99.59148589653691</v>
      </c>
    </row>
    <row r="97" spans="1:5" ht="63.75">
      <c r="A97" s="8" t="s">
        <v>278</v>
      </c>
      <c r="B97" s="13" t="s">
        <v>279</v>
      </c>
      <c r="C97" s="9">
        <v>22341.6</v>
      </c>
      <c r="D97" s="9">
        <v>22341.6</v>
      </c>
      <c r="E97" s="9">
        <f t="shared" si="3"/>
        <v>100</v>
      </c>
    </row>
    <row r="98" spans="1:5" ht="51">
      <c r="A98" s="8" t="s">
        <v>137</v>
      </c>
      <c r="B98" s="13" t="s">
        <v>280</v>
      </c>
      <c r="C98" s="9">
        <v>750</v>
      </c>
      <c r="D98" s="9">
        <v>750</v>
      </c>
      <c r="E98" s="9">
        <f t="shared" si="3"/>
        <v>100</v>
      </c>
    </row>
    <row r="99" spans="1:5" s="82" customFormat="1" ht="51">
      <c r="A99" s="8" t="s">
        <v>82</v>
      </c>
      <c r="B99" s="14" t="s">
        <v>207</v>
      </c>
      <c r="C99" s="9">
        <v>-3070</v>
      </c>
      <c r="D99" s="9">
        <v>-3070</v>
      </c>
      <c r="E99" s="9">
        <f t="shared" si="3"/>
        <v>100</v>
      </c>
    </row>
    <row r="100" spans="1:5" ht="51.75" customHeight="1">
      <c r="A100" s="104" t="s">
        <v>15</v>
      </c>
      <c r="B100" s="95"/>
      <c r="C100" s="19">
        <f>SUM(C102:C112)</f>
        <v>63950.899999999994</v>
      </c>
      <c r="D100" s="19">
        <f>SUM(D102:D112)</f>
        <v>63950.799999999996</v>
      </c>
      <c r="E100" s="20">
        <f>D100/C100*100</f>
        <v>99.99984363003492</v>
      </c>
    </row>
    <row r="101" spans="1:5" ht="15.75" customHeight="1">
      <c r="A101" s="34" t="s">
        <v>97</v>
      </c>
      <c r="B101" s="35"/>
      <c r="C101" s="19"/>
      <c r="D101" s="19"/>
      <c r="E101" s="20"/>
    </row>
    <row r="102" spans="1:5" s="82" customFormat="1" ht="39" customHeight="1">
      <c r="A102" s="26" t="s">
        <v>281</v>
      </c>
      <c r="B102" s="36" t="s">
        <v>73</v>
      </c>
      <c r="C102" s="16">
        <v>2.4</v>
      </c>
      <c r="D102" s="16">
        <v>2.3</v>
      </c>
      <c r="E102" s="16">
        <f>D102/C102*100</f>
        <v>95.83333333333333</v>
      </c>
    </row>
    <row r="103" spans="1:5" ht="76.5">
      <c r="A103" s="8" t="s">
        <v>138</v>
      </c>
      <c r="B103" s="13" t="s">
        <v>226</v>
      </c>
      <c r="C103" s="10">
        <v>473.6</v>
      </c>
      <c r="D103" s="10">
        <v>473.6</v>
      </c>
      <c r="E103" s="9">
        <f>D103/C103*100</f>
        <v>100</v>
      </c>
    </row>
    <row r="104" spans="1:5" ht="66.75" customHeight="1">
      <c r="A104" s="8" t="s">
        <v>282</v>
      </c>
      <c r="B104" s="13" t="s">
        <v>315</v>
      </c>
      <c r="C104" s="9">
        <v>5232.1</v>
      </c>
      <c r="D104" s="9">
        <v>5232.1</v>
      </c>
      <c r="E104" s="9">
        <f>D104/C104*100</f>
        <v>100</v>
      </c>
    </row>
    <row r="105" spans="1:5" ht="89.25">
      <c r="A105" s="8" t="s">
        <v>227</v>
      </c>
      <c r="B105" s="13" t="s">
        <v>228</v>
      </c>
      <c r="C105" s="9">
        <v>11264</v>
      </c>
      <c r="D105" s="9">
        <v>11264</v>
      </c>
      <c r="E105" s="9">
        <f>D105/C105*100</f>
        <v>100</v>
      </c>
    </row>
    <row r="106" spans="1:5" ht="76.5">
      <c r="A106" s="8" t="s">
        <v>89</v>
      </c>
      <c r="B106" s="13" t="s">
        <v>316</v>
      </c>
      <c r="C106" s="9">
        <v>46379.4</v>
      </c>
      <c r="D106" s="9">
        <v>46379.4</v>
      </c>
      <c r="E106" s="10">
        <v>100</v>
      </c>
    </row>
    <row r="107" spans="1:5" ht="76.5">
      <c r="A107" s="8" t="s">
        <v>83</v>
      </c>
      <c r="B107" s="13" t="s">
        <v>35</v>
      </c>
      <c r="C107" s="10">
        <v>146.5</v>
      </c>
      <c r="D107" s="9">
        <v>146.5</v>
      </c>
      <c r="E107" s="9">
        <v>100</v>
      </c>
    </row>
    <row r="108" spans="1:5" ht="76.5">
      <c r="A108" s="8" t="s">
        <v>84</v>
      </c>
      <c r="B108" s="13" t="s">
        <v>36</v>
      </c>
      <c r="C108" s="10">
        <v>146.5</v>
      </c>
      <c r="D108" s="10">
        <v>146.5</v>
      </c>
      <c r="E108" s="10">
        <v>100</v>
      </c>
    </row>
    <row r="109" spans="1:5" ht="76.5">
      <c r="A109" s="8" t="s">
        <v>85</v>
      </c>
      <c r="B109" s="13" t="s">
        <v>37</v>
      </c>
      <c r="C109" s="10">
        <v>106.6</v>
      </c>
      <c r="D109" s="9">
        <v>106.6</v>
      </c>
      <c r="E109" s="9">
        <v>100</v>
      </c>
    </row>
    <row r="110" spans="1:5" ht="76.5">
      <c r="A110" s="8" t="s">
        <v>86</v>
      </c>
      <c r="B110" s="13" t="s">
        <v>25</v>
      </c>
      <c r="C110" s="10">
        <v>106.6</v>
      </c>
      <c r="D110" s="27">
        <v>106.6</v>
      </c>
      <c r="E110" s="31">
        <v>100</v>
      </c>
    </row>
    <row r="111" spans="1:5" ht="76.5">
      <c r="A111" s="8" t="s">
        <v>87</v>
      </c>
      <c r="B111" s="13" t="s">
        <v>56</v>
      </c>
      <c r="C111" s="10">
        <v>26.6</v>
      </c>
      <c r="D111" s="31">
        <v>26.6</v>
      </c>
      <c r="E111" s="31">
        <v>100</v>
      </c>
    </row>
    <row r="112" spans="1:5" ht="76.5">
      <c r="A112" s="8" t="s">
        <v>88</v>
      </c>
      <c r="B112" s="13" t="s">
        <v>57</v>
      </c>
      <c r="C112" s="10">
        <v>66.6</v>
      </c>
      <c r="D112" s="31">
        <v>66.6</v>
      </c>
      <c r="E112" s="31">
        <v>100</v>
      </c>
    </row>
    <row r="113" spans="1:5" ht="36.75" customHeight="1">
      <c r="A113" s="105" t="s">
        <v>44</v>
      </c>
      <c r="B113" s="106"/>
      <c r="C113" s="37">
        <v>1189.3</v>
      </c>
      <c r="D113" s="20">
        <v>1190.9</v>
      </c>
      <c r="E113" s="20">
        <v>100.1</v>
      </c>
    </row>
    <row r="114" spans="1:5" ht="17.25" customHeight="1">
      <c r="A114" s="8" t="s">
        <v>97</v>
      </c>
      <c r="B114" s="38"/>
      <c r="C114" s="39"/>
      <c r="D114" s="40"/>
      <c r="E114" s="12"/>
    </row>
    <row r="115" spans="1:5" s="82" customFormat="1" ht="76.5">
      <c r="A115" s="8" t="s">
        <v>317</v>
      </c>
      <c r="B115" s="81" t="s">
        <v>48</v>
      </c>
      <c r="C115" s="39">
        <v>765</v>
      </c>
      <c r="D115" s="40">
        <v>766.6</v>
      </c>
      <c r="E115" s="12">
        <v>100.2</v>
      </c>
    </row>
    <row r="116" spans="1:5" s="82" customFormat="1" ht="51">
      <c r="A116" s="8" t="s">
        <v>318</v>
      </c>
      <c r="B116" s="81" t="s">
        <v>78</v>
      </c>
      <c r="C116" s="39">
        <v>390.8</v>
      </c>
      <c r="D116" s="40">
        <v>390.8</v>
      </c>
      <c r="E116" s="12">
        <v>100</v>
      </c>
    </row>
    <row r="117" spans="1:5" s="82" customFormat="1" ht="78" customHeight="1">
      <c r="A117" s="26" t="s">
        <v>286</v>
      </c>
      <c r="B117" s="84" t="s">
        <v>247</v>
      </c>
      <c r="C117" s="16">
        <v>33.5</v>
      </c>
      <c r="D117" s="16">
        <v>33.5</v>
      </c>
      <c r="E117" s="16">
        <f>D117/C117*100</f>
        <v>100</v>
      </c>
    </row>
    <row r="118" spans="1:5" ht="40.5" customHeight="1">
      <c r="A118" s="105" t="s">
        <v>33</v>
      </c>
      <c r="B118" s="106"/>
      <c r="C118" s="37">
        <v>1216.2</v>
      </c>
      <c r="D118" s="20">
        <v>1217.5</v>
      </c>
      <c r="E118" s="20">
        <v>100.1</v>
      </c>
    </row>
    <row r="119" spans="1:5" ht="15.75" customHeight="1">
      <c r="A119" s="8" t="s">
        <v>97</v>
      </c>
      <c r="B119" s="38"/>
      <c r="C119" s="39"/>
      <c r="D119" s="40"/>
      <c r="E119" s="12"/>
    </row>
    <row r="120" spans="1:5" s="82" customFormat="1" ht="76.5">
      <c r="A120" s="8" t="s">
        <v>319</v>
      </c>
      <c r="B120" s="81" t="s">
        <v>48</v>
      </c>
      <c r="C120" s="39">
        <v>565</v>
      </c>
      <c r="D120" s="40">
        <v>566.2</v>
      </c>
      <c r="E120" s="12">
        <v>100.2</v>
      </c>
    </row>
    <row r="121" spans="1:5" s="82" customFormat="1" ht="51">
      <c r="A121" s="8" t="s">
        <v>320</v>
      </c>
      <c r="B121" s="81" t="s">
        <v>78</v>
      </c>
      <c r="C121" s="39">
        <v>632.2</v>
      </c>
      <c r="D121" s="40">
        <v>632.2</v>
      </c>
      <c r="E121" s="12">
        <v>100</v>
      </c>
    </row>
    <row r="122" spans="1:5" s="82" customFormat="1" ht="76.5">
      <c r="A122" s="26" t="s">
        <v>309</v>
      </c>
      <c r="B122" s="84" t="s">
        <v>247</v>
      </c>
      <c r="C122" s="16">
        <v>19</v>
      </c>
      <c r="D122" s="16">
        <v>19.1</v>
      </c>
      <c r="E122" s="16">
        <f>D122/C122*100</f>
        <v>100.52631578947368</v>
      </c>
    </row>
    <row r="123" spans="1:5" ht="40.5" customHeight="1">
      <c r="A123" s="94" t="s">
        <v>5</v>
      </c>
      <c r="B123" s="108"/>
      <c r="C123" s="20">
        <v>1112</v>
      </c>
      <c r="D123" s="20">
        <v>1112.6</v>
      </c>
      <c r="E123" s="20">
        <v>100.1</v>
      </c>
    </row>
    <row r="124" spans="1:5" ht="12.75" customHeight="1">
      <c r="A124" s="24" t="s">
        <v>97</v>
      </c>
      <c r="B124" s="41"/>
      <c r="C124" s="20"/>
      <c r="D124" s="20"/>
      <c r="E124" s="20"/>
    </row>
    <row r="125" spans="1:5" s="82" customFormat="1" ht="40.5" customHeight="1">
      <c r="A125" s="42" t="s">
        <v>38</v>
      </c>
      <c r="B125" s="81" t="s">
        <v>39</v>
      </c>
      <c r="C125" s="12">
        <v>468</v>
      </c>
      <c r="D125" s="12">
        <v>468.5</v>
      </c>
      <c r="E125" s="12">
        <v>100.1</v>
      </c>
    </row>
    <row r="126" spans="1:5" s="82" customFormat="1" ht="30.75" customHeight="1">
      <c r="A126" s="42" t="s">
        <v>40</v>
      </c>
      <c r="B126" s="81" t="s">
        <v>41</v>
      </c>
      <c r="C126" s="12">
        <v>602.5</v>
      </c>
      <c r="D126" s="12">
        <v>602.6</v>
      </c>
      <c r="E126" s="12">
        <v>100</v>
      </c>
    </row>
    <row r="127" spans="1:5" s="82" customFormat="1" ht="28.5" customHeight="1">
      <c r="A127" s="42" t="s">
        <v>42</v>
      </c>
      <c r="B127" s="81" t="s">
        <v>43</v>
      </c>
      <c r="C127" s="12">
        <v>41.5</v>
      </c>
      <c r="D127" s="12">
        <v>41.5</v>
      </c>
      <c r="E127" s="12">
        <v>100.5</v>
      </c>
    </row>
    <row r="128" spans="1:5" ht="42" customHeight="1">
      <c r="A128" s="94" t="s">
        <v>303</v>
      </c>
      <c r="B128" s="109"/>
      <c r="C128" s="20">
        <v>21.2</v>
      </c>
      <c r="D128" s="20">
        <v>21.2</v>
      </c>
      <c r="E128" s="20">
        <v>100</v>
      </c>
    </row>
    <row r="129" spans="1:5" ht="18.75" customHeight="1">
      <c r="A129" s="43" t="s">
        <v>59</v>
      </c>
      <c r="B129" s="38"/>
      <c r="C129" s="12"/>
      <c r="D129" s="12"/>
      <c r="E129" s="12"/>
    </row>
    <row r="130" spans="1:5" s="82" customFormat="1" ht="63.75">
      <c r="A130" s="87" t="s">
        <v>300</v>
      </c>
      <c r="B130" s="14" t="s">
        <v>164</v>
      </c>
      <c r="C130" s="18">
        <v>21.2</v>
      </c>
      <c r="D130" s="9">
        <v>21.2</v>
      </c>
      <c r="E130" s="17">
        <f>D130/C130*100</f>
        <v>100</v>
      </c>
    </row>
    <row r="131" spans="1:5" ht="39.75" customHeight="1">
      <c r="A131" s="107" t="s">
        <v>24</v>
      </c>
      <c r="B131" s="101"/>
      <c r="C131" s="20">
        <v>11480.6</v>
      </c>
      <c r="D131" s="20">
        <v>13248</v>
      </c>
      <c r="E131" s="20">
        <v>115.4</v>
      </c>
    </row>
    <row r="132" spans="1:5" ht="17.25" customHeight="1">
      <c r="A132" s="42" t="s">
        <v>97</v>
      </c>
      <c r="B132" s="45"/>
      <c r="C132" s="20"/>
      <c r="D132" s="20"/>
      <c r="E132" s="20"/>
    </row>
    <row r="133" spans="1:5" s="82" customFormat="1" ht="76.5">
      <c r="A133" s="27" t="s">
        <v>17</v>
      </c>
      <c r="B133" s="88" t="s">
        <v>18</v>
      </c>
      <c r="C133" s="12">
        <v>5190.7</v>
      </c>
      <c r="D133" s="12">
        <v>6641.3</v>
      </c>
      <c r="E133" s="12">
        <v>127.9</v>
      </c>
    </row>
    <row r="134" spans="1:5" s="82" customFormat="1" ht="89.25">
      <c r="A134" s="27" t="s">
        <v>19</v>
      </c>
      <c r="B134" s="89" t="s">
        <v>20</v>
      </c>
      <c r="C134" s="12">
        <v>28.8</v>
      </c>
      <c r="D134" s="12">
        <v>35.9</v>
      </c>
      <c r="E134" s="12">
        <v>124.7</v>
      </c>
    </row>
    <row r="135" spans="1:5" s="82" customFormat="1" ht="76.5">
      <c r="A135" s="27" t="s">
        <v>21</v>
      </c>
      <c r="B135" s="88" t="s">
        <v>22</v>
      </c>
      <c r="C135" s="12">
        <v>6261.1</v>
      </c>
      <c r="D135" s="12">
        <v>7332.7</v>
      </c>
      <c r="E135" s="12">
        <v>117.1</v>
      </c>
    </row>
    <row r="136" spans="1:5" s="82" customFormat="1" ht="76.5">
      <c r="A136" s="27" t="s">
        <v>102</v>
      </c>
      <c r="B136" s="88" t="s">
        <v>0</v>
      </c>
      <c r="C136" s="12">
        <v>0</v>
      </c>
      <c r="D136" s="12">
        <v>-761.9</v>
      </c>
      <c r="E136" s="12">
        <v>0</v>
      </c>
    </row>
    <row r="137" spans="1:5" ht="40.5" customHeight="1">
      <c r="A137" s="100" t="s">
        <v>4</v>
      </c>
      <c r="B137" s="100"/>
      <c r="C137" s="20">
        <f>C139+C140+C141+C142+C143+C144+C145+C146+C147+C148+C149+C150+C151+C152+C153</f>
        <v>422651</v>
      </c>
      <c r="D137" s="20">
        <f>D139+D140+D141+D142+D143+D144+D145+D146+D147+D148+D149+D150+D151+D152+D153</f>
        <v>424105.2</v>
      </c>
      <c r="E137" s="46">
        <f>D137/C137*100</f>
        <v>100.34406638100938</v>
      </c>
    </row>
    <row r="138" spans="1:5" ht="15.75" customHeight="1">
      <c r="A138" s="27" t="s">
        <v>97</v>
      </c>
      <c r="B138" s="47"/>
      <c r="C138" s="12"/>
      <c r="D138" s="12"/>
      <c r="E138" s="20"/>
    </row>
    <row r="139" spans="1:5" s="82" customFormat="1" ht="63.75">
      <c r="A139" s="26" t="s">
        <v>1</v>
      </c>
      <c r="B139" s="84" t="s">
        <v>53</v>
      </c>
      <c r="C139" s="16">
        <v>307385.5</v>
      </c>
      <c r="D139" s="16">
        <v>309148.2</v>
      </c>
      <c r="E139" s="10">
        <v>100.6</v>
      </c>
    </row>
    <row r="140" spans="1:5" s="82" customFormat="1" ht="102">
      <c r="A140" s="26" t="s">
        <v>6</v>
      </c>
      <c r="B140" s="84" t="s">
        <v>54</v>
      </c>
      <c r="C140" s="16">
        <v>1560</v>
      </c>
      <c r="D140" s="16">
        <v>1585</v>
      </c>
      <c r="E140" s="10">
        <v>101.6</v>
      </c>
    </row>
    <row r="141" spans="1:5" s="82" customFormat="1" ht="38.25">
      <c r="A141" s="26" t="s">
        <v>2</v>
      </c>
      <c r="B141" s="84" t="s">
        <v>55</v>
      </c>
      <c r="C141" s="16">
        <v>3400</v>
      </c>
      <c r="D141" s="16">
        <v>3427</v>
      </c>
      <c r="E141" s="10">
        <v>100.8</v>
      </c>
    </row>
    <row r="142" spans="1:5" ht="78.75" customHeight="1">
      <c r="A142" s="66" t="s">
        <v>3</v>
      </c>
      <c r="B142" s="67" t="s">
        <v>324</v>
      </c>
      <c r="C142" s="68">
        <v>6500</v>
      </c>
      <c r="D142" s="68">
        <v>6524.4</v>
      </c>
      <c r="E142" s="65">
        <v>100.4</v>
      </c>
    </row>
    <row r="143" spans="1:5" ht="103.5" customHeight="1">
      <c r="A143" s="66" t="s">
        <v>90</v>
      </c>
      <c r="B143" s="67" t="s">
        <v>325</v>
      </c>
      <c r="C143" s="68">
        <v>15840</v>
      </c>
      <c r="D143" s="68">
        <v>15842.2</v>
      </c>
      <c r="E143" s="65">
        <v>100</v>
      </c>
    </row>
    <row r="144" spans="1:5" s="82" customFormat="1" ht="25.5" customHeight="1">
      <c r="A144" s="26" t="s">
        <v>185</v>
      </c>
      <c r="B144" s="84" t="s">
        <v>186</v>
      </c>
      <c r="C144" s="16">
        <v>40250</v>
      </c>
      <c r="D144" s="16">
        <v>40459.5</v>
      </c>
      <c r="E144" s="10">
        <v>100.5</v>
      </c>
    </row>
    <row r="145" spans="1:5" s="82" customFormat="1" ht="63.75">
      <c r="A145" s="26" t="s">
        <v>187</v>
      </c>
      <c r="B145" s="84" t="s">
        <v>188</v>
      </c>
      <c r="C145" s="16">
        <v>18671</v>
      </c>
      <c r="D145" s="16">
        <v>18761.7</v>
      </c>
      <c r="E145" s="16">
        <v>100.5</v>
      </c>
    </row>
    <row r="146" spans="1:5" s="82" customFormat="1" ht="66" customHeight="1">
      <c r="A146" s="26" t="s">
        <v>229</v>
      </c>
      <c r="B146" s="84" t="s">
        <v>230</v>
      </c>
      <c r="C146" s="16"/>
      <c r="D146" s="16">
        <v>-0.4</v>
      </c>
      <c r="E146" s="16"/>
    </row>
    <row r="147" spans="1:5" s="82" customFormat="1" ht="31.5" customHeight="1">
      <c r="A147" s="26" t="s">
        <v>189</v>
      </c>
      <c r="B147" s="84" t="s">
        <v>26</v>
      </c>
      <c r="C147" s="16">
        <v>0</v>
      </c>
      <c r="D147" s="16">
        <v>-301.7</v>
      </c>
      <c r="E147" s="16">
        <v>0</v>
      </c>
    </row>
    <row r="148" spans="1:5" s="82" customFormat="1" ht="21" customHeight="1">
      <c r="A148" s="26" t="s">
        <v>190</v>
      </c>
      <c r="B148" s="84" t="s">
        <v>27</v>
      </c>
      <c r="C148" s="16">
        <v>434</v>
      </c>
      <c r="D148" s="16">
        <v>434.6</v>
      </c>
      <c r="E148" s="16">
        <v>100.1</v>
      </c>
    </row>
    <row r="149" spans="1:5" ht="40.5" customHeight="1">
      <c r="A149" s="66" t="s">
        <v>191</v>
      </c>
      <c r="B149" s="67" t="s">
        <v>326</v>
      </c>
      <c r="C149" s="68">
        <v>7420</v>
      </c>
      <c r="D149" s="68">
        <v>7422.2</v>
      </c>
      <c r="E149" s="68">
        <v>100</v>
      </c>
    </row>
    <row r="150" spans="1:5" s="82" customFormat="1" ht="30" customHeight="1">
      <c r="A150" s="26" t="s">
        <v>139</v>
      </c>
      <c r="B150" s="84" t="s">
        <v>140</v>
      </c>
      <c r="C150" s="16">
        <v>5912</v>
      </c>
      <c r="D150" s="16">
        <v>5522.6</v>
      </c>
      <c r="E150" s="16">
        <v>93.4</v>
      </c>
    </row>
    <row r="151" spans="1:5" s="82" customFormat="1" ht="32.25" customHeight="1">
      <c r="A151" s="26" t="s">
        <v>91</v>
      </c>
      <c r="B151" s="84" t="s">
        <v>92</v>
      </c>
      <c r="C151" s="16">
        <v>4988.3</v>
      </c>
      <c r="D151" s="16">
        <v>4988.8</v>
      </c>
      <c r="E151" s="16">
        <v>100</v>
      </c>
    </row>
    <row r="152" spans="1:5" s="82" customFormat="1" ht="38.25">
      <c r="A152" s="26" t="s">
        <v>28</v>
      </c>
      <c r="B152" s="84" t="s">
        <v>29</v>
      </c>
      <c r="C152" s="16">
        <v>10288</v>
      </c>
      <c r="D152" s="16">
        <v>10288.9</v>
      </c>
      <c r="E152" s="16">
        <v>100</v>
      </c>
    </row>
    <row r="153" spans="1:5" ht="76.5">
      <c r="A153" s="27" t="s">
        <v>141</v>
      </c>
      <c r="B153" s="44" t="s">
        <v>142</v>
      </c>
      <c r="C153" s="11">
        <v>2.2</v>
      </c>
      <c r="D153" s="11">
        <v>2.2</v>
      </c>
      <c r="E153" s="16">
        <v>100</v>
      </c>
    </row>
    <row r="154" spans="1:5" ht="36.75" customHeight="1">
      <c r="A154" s="100" t="s">
        <v>93</v>
      </c>
      <c r="B154" s="100"/>
      <c r="C154" s="20">
        <v>14.9</v>
      </c>
      <c r="D154" s="20">
        <v>14.9</v>
      </c>
      <c r="E154" s="48">
        <f>D154/C154*100</f>
        <v>100</v>
      </c>
    </row>
    <row r="155" spans="1:5" ht="15.75" customHeight="1">
      <c r="A155" s="27" t="s">
        <v>97</v>
      </c>
      <c r="B155" s="47"/>
      <c r="C155" s="12"/>
      <c r="D155" s="12"/>
      <c r="E155" s="49"/>
    </row>
    <row r="156" spans="1:5" ht="150" customHeight="1">
      <c r="A156" s="69" t="s">
        <v>163</v>
      </c>
      <c r="B156" s="91" t="s">
        <v>327</v>
      </c>
      <c r="C156" s="70">
        <v>14.9</v>
      </c>
      <c r="D156" s="71">
        <v>14.9</v>
      </c>
      <c r="E156" s="68">
        <v>100</v>
      </c>
    </row>
    <row r="157" spans="1:6" ht="50.25" customHeight="1">
      <c r="A157" s="94" t="s">
        <v>166</v>
      </c>
      <c r="B157" s="101"/>
      <c r="C157" s="20">
        <v>39.1</v>
      </c>
      <c r="D157" s="20">
        <v>39.1</v>
      </c>
      <c r="E157" s="20">
        <v>100</v>
      </c>
      <c r="F157" s="6"/>
    </row>
    <row r="158" spans="1:5" ht="13.5" customHeight="1">
      <c r="A158" s="27" t="s">
        <v>97</v>
      </c>
      <c r="B158" s="50"/>
      <c r="C158" s="12"/>
      <c r="D158" s="12"/>
      <c r="E158" s="12"/>
    </row>
    <row r="159" spans="1:5" ht="76.5">
      <c r="A159" s="27" t="s">
        <v>167</v>
      </c>
      <c r="B159" s="14" t="s">
        <v>168</v>
      </c>
      <c r="C159" s="11">
        <v>5.1</v>
      </c>
      <c r="D159" s="11">
        <v>5.1</v>
      </c>
      <c r="E159" s="17">
        <v>100</v>
      </c>
    </row>
    <row r="160" spans="1:5" ht="102">
      <c r="A160" s="26" t="s">
        <v>169</v>
      </c>
      <c r="B160" s="36" t="s">
        <v>240</v>
      </c>
      <c r="C160" s="7">
        <v>5.6</v>
      </c>
      <c r="D160" s="7">
        <v>5.6</v>
      </c>
      <c r="E160" s="16">
        <v>100</v>
      </c>
    </row>
    <row r="161" spans="1:5" s="82" customFormat="1" ht="76.5">
      <c r="A161" s="26" t="s">
        <v>170</v>
      </c>
      <c r="B161" s="36" t="s">
        <v>171</v>
      </c>
      <c r="C161" s="7">
        <v>0.7</v>
      </c>
      <c r="D161" s="7">
        <v>0.7</v>
      </c>
      <c r="E161" s="16">
        <v>100</v>
      </c>
    </row>
    <row r="162" spans="1:5" s="82" customFormat="1" ht="76.5">
      <c r="A162" s="27" t="s">
        <v>302</v>
      </c>
      <c r="B162" s="14" t="s">
        <v>179</v>
      </c>
      <c r="C162" s="11">
        <v>2.5</v>
      </c>
      <c r="D162" s="11">
        <v>2.5</v>
      </c>
      <c r="E162" s="16">
        <v>100</v>
      </c>
    </row>
    <row r="163" spans="1:5" s="82" customFormat="1" ht="89.25">
      <c r="A163" s="26" t="s">
        <v>172</v>
      </c>
      <c r="B163" s="36" t="s">
        <v>173</v>
      </c>
      <c r="C163" s="7">
        <v>25.2</v>
      </c>
      <c r="D163" s="7">
        <v>25.2</v>
      </c>
      <c r="E163" s="16">
        <v>100</v>
      </c>
    </row>
    <row r="164" spans="1:5" ht="39" customHeight="1">
      <c r="A164" s="94" t="s">
        <v>174</v>
      </c>
      <c r="B164" s="102"/>
      <c r="C164" s="20">
        <v>593.7</v>
      </c>
      <c r="D164" s="20">
        <v>593.7</v>
      </c>
      <c r="E164" s="20">
        <v>100</v>
      </c>
    </row>
    <row r="165" spans="1:5" ht="15.75" customHeight="1">
      <c r="A165" s="42" t="s">
        <v>97</v>
      </c>
      <c r="B165" s="51"/>
      <c r="C165" s="20"/>
      <c r="D165" s="20"/>
      <c r="E165" s="20"/>
    </row>
    <row r="166" spans="1:5" s="82" customFormat="1" ht="76.5">
      <c r="A166" s="27" t="s">
        <v>231</v>
      </c>
      <c r="B166" s="14" t="s">
        <v>168</v>
      </c>
      <c r="C166" s="11">
        <v>0.6</v>
      </c>
      <c r="D166" s="11">
        <v>0.6</v>
      </c>
      <c r="E166" s="16">
        <v>100</v>
      </c>
    </row>
    <row r="167" spans="1:5" s="82" customFormat="1" ht="102">
      <c r="A167" s="26" t="s">
        <v>175</v>
      </c>
      <c r="B167" s="36" t="s">
        <v>240</v>
      </c>
      <c r="C167" s="11">
        <v>10</v>
      </c>
      <c r="D167" s="7">
        <v>10</v>
      </c>
      <c r="E167" s="16">
        <v>100</v>
      </c>
    </row>
    <row r="168" spans="1:5" s="82" customFormat="1" ht="89.25">
      <c r="A168" s="27" t="s">
        <v>304</v>
      </c>
      <c r="B168" s="14" t="s">
        <v>305</v>
      </c>
      <c r="C168" s="11">
        <v>5</v>
      </c>
      <c r="D168" s="11">
        <v>5</v>
      </c>
      <c r="E168" s="17">
        <f>D168/C168*100</f>
        <v>100</v>
      </c>
    </row>
    <row r="169" spans="1:5" s="82" customFormat="1" ht="102">
      <c r="A169" s="27" t="s">
        <v>306</v>
      </c>
      <c r="B169" s="14" t="s">
        <v>177</v>
      </c>
      <c r="C169" s="11">
        <v>7</v>
      </c>
      <c r="D169" s="11">
        <v>7</v>
      </c>
      <c r="E169" s="17">
        <f>D169/C169*100</f>
        <v>100</v>
      </c>
    </row>
    <row r="170" spans="1:5" s="82" customFormat="1" ht="114.75">
      <c r="A170" s="27" t="s">
        <v>307</v>
      </c>
      <c r="B170" s="14" t="s">
        <v>178</v>
      </c>
      <c r="C170" s="11">
        <v>0.2</v>
      </c>
      <c r="D170" s="11">
        <v>0.2</v>
      </c>
      <c r="E170" s="17">
        <f>D170/C170*100</f>
        <v>100</v>
      </c>
    </row>
    <row r="171" spans="1:5" ht="124.5" customHeight="1">
      <c r="A171" s="26" t="s">
        <v>176</v>
      </c>
      <c r="B171" s="36" t="s">
        <v>171</v>
      </c>
      <c r="C171" s="7">
        <v>1.1</v>
      </c>
      <c r="D171" s="7">
        <v>1.1</v>
      </c>
      <c r="E171" s="16">
        <v>100</v>
      </c>
    </row>
    <row r="172" spans="1:5" s="82" customFormat="1" ht="76.5">
      <c r="A172" s="27" t="s">
        <v>308</v>
      </c>
      <c r="B172" s="14" t="s">
        <v>179</v>
      </c>
      <c r="C172" s="11">
        <v>503.2</v>
      </c>
      <c r="D172" s="11">
        <v>503.2</v>
      </c>
      <c r="E172" s="17">
        <f>D172/C172*100</f>
        <v>100</v>
      </c>
    </row>
    <row r="173" spans="1:5" s="82" customFormat="1" ht="89.25">
      <c r="A173" s="26" t="s">
        <v>180</v>
      </c>
      <c r="B173" s="36" t="s">
        <v>173</v>
      </c>
      <c r="C173" s="7">
        <v>66.6</v>
      </c>
      <c r="D173" s="7">
        <v>66.6</v>
      </c>
      <c r="E173" s="16">
        <v>100</v>
      </c>
    </row>
    <row r="174" spans="1:6" ht="36" customHeight="1">
      <c r="A174" s="94" t="s">
        <v>181</v>
      </c>
      <c r="B174" s="101"/>
      <c r="C174" s="20">
        <v>13.6</v>
      </c>
      <c r="D174" s="20">
        <v>13.6</v>
      </c>
      <c r="E174" s="20">
        <v>100</v>
      </c>
      <c r="F174" s="3"/>
    </row>
    <row r="175" spans="1:6" ht="17.25" customHeight="1">
      <c r="A175" s="42" t="s">
        <v>59</v>
      </c>
      <c r="B175" s="45"/>
      <c r="C175" s="52"/>
      <c r="D175" s="52"/>
      <c r="E175" s="52"/>
      <c r="F175" s="3"/>
    </row>
    <row r="176" spans="1:6" s="82" customFormat="1" ht="140.25">
      <c r="A176" s="27" t="s">
        <v>283</v>
      </c>
      <c r="B176" s="14" t="s">
        <v>165</v>
      </c>
      <c r="C176" s="11">
        <v>11.6</v>
      </c>
      <c r="D176" s="11">
        <v>11.6</v>
      </c>
      <c r="E176" s="17">
        <f>D176/C176*100</f>
        <v>100</v>
      </c>
      <c r="F176" s="90"/>
    </row>
    <row r="177" spans="1:6" ht="106.5" customHeight="1">
      <c r="A177" s="66" t="s">
        <v>182</v>
      </c>
      <c r="B177" s="64" t="s">
        <v>328</v>
      </c>
      <c r="C177" s="71">
        <v>2</v>
      </c>
      <c r="D177" s="71">
        <v>2</v>
      </c>
      <c r="E177" s="68">
        <v>100</v>
      </c>
      <c r="F177" s="3"/>
    </row>
    <row r="178" spans="1:6" ht="51.75" customHeight="1">
      <c r="A178" s="94" t="s">
        <v>34</v>
      </c>
      <c r="B178" s="101"/>
      <c r="C178" s="20">
        <v>200</v>
      </c>
      <c r="D178" s="20">
        <v>200</v>
      </c>
      <c r="E178" s="20">
        <v>100</v>
      </c>
      <c r="F178" s="3"/>
    </row>
    <row r="179" spans="1:6" ht="15.75" customHeight="1">
      <c r="A179" s="27" t="s">
        <v>97</v>
      </c>
      <c r="B179" s="50"/>
      <c r="C179" s="12"/>
      <c r="D179" s="12"/>
      <c r="E179" s="12"/>
      <c r="F179" s="3"/>
    </row>
    <row r="180" spans="1:6" ht="106.5" customHeight="1">
      <c r="A180" s="66" t="s">
        <v>183</v>
      </c>
      <c r="B180" s="64" t="s">
        <v>328</v>
      </c>
      <c r="C180" s="71">
        <v>200</v>
      </c>
      <c r="D180" s="71">
        <v>200</v>
      </c>
      <c r="E180" s="68">
        <v>100</v>
      </c>
      <c r="F180" s="3"/>
    </row>
    <row r="181" spans="1:5" ht="51" customHeight="1">
      <c r="A181" s="94" t="s">
        <v>23</v>
      </c>
      <c r="B181" s="103"/>
      <c r="C181" s="20">
        <v>274677.7</v>
      </c>
      <c r="D181" s="20">
        <v>273440.5</v>
      </c>
      <c r="E181" s="20">
        <v>99.5</v>
      </c>
    </row>
    <row r="182" spans="1:5" ht="12" customHeight="1">
      <c r="A182" s="42" t="s">
        <v>97</v>
      </c>
      <c r="B182" s="53"/>
      <c r="C182" s="54"/>
      <c r="D182" s="54"/>
      <c r="E182" s="52"/>
    </row>
    <row r="183" spans="1:5" s="82" customFormat="1" ht="89.25">
      <c r="A183" s="8" t="s">
        <v>145</v>
      </c>
      <c r="B183" s="13" t="s">
        <v>287</v>
      </c>
      <c r="C183" s="10">
        <v>437.5</v>
      </c>
      <c r="D183" s="10">
        <v>437.5</v>
      </c>
      <c r="E183" s="10">
        <f>D183/C183*100</f>
        <v>100</v>
      </c>
    </row>
    <row r="184" spans="1:5" s="82" customFormat="1" ht="87.75" customHeight="1">
      <c r="A184" s="8" t="s">
        <v>145</v>
      </c>
      <c r="B184" s="13" t="s">
        <v>288</v>
      </c>
      <c r="C184" s="10">
        <v>102.1</v>
      </c>
      <c r="D184" s="10">
        <v>102.1</v>
      </c>
      <c r="E184" s="9">
        <f>D184/C184*100</f>
        <v>100</v>
      </c>
    </row>
    <row r="185" spans="1:5" s="82" customFormat="1" ht="63.75">
      <c r="A185" s="8" t="s">
        <v>145</v>
      </c>
      <c r="B185" s="13" t="s">
        <v>232</v>
      </c>
      <c r="C185" s="10">
        <v>51.1</v>
      </c>
      <c r="D185" s="10">
        <v>51.1</v>
      </c>
      <c r="E185" s="10">
        <f>D185/C185*100</f>
        <v>100</v>
      </c>
    </row>
    <row r="186" spans="1:5" ht="51">
      <c r="A186" s="8" t="s">
        <v>289</v>
      </c>
      <c r="B186" s="13" t="s">
        <v>290</v>
      </c>
      <c r="C186" s="10">
        <v>1500</v>
      </c>
      <c r="D186" s="10">
        <v>1500</v>
      </c>
      <c r="E186" s="10">
        <f>D186/C186*100</f>
        <v>100</v>
      </c>
    </row>
    <row r="187" spans="1:5" ht="51">
      <c r="A187" s="8" t="s">
        <v>291</v>
      </c>
      <c r="B187" s="13" t="s">
        <v>292</v>
      </c>
      <c r="C187" s="10">
        <v>460.3</v>
      </c>
      <c r="D187" s="10">
        <v>460.3</v>
      </c>
      <c r="E187" s="10">
        <f>D187/C187*100</f>
        <v>100</v>
      </c>
    </row>
    <row r="188" spans="1:5" s="82" customFormat="1" ht="25.5">
      <c r="A188" s="8" t="s">
        <v>293</v>
      </c>
      <c r="B188" s="13" t="s">
        <v>294</v>
      </c>
      <c r="C188" s="10">
        <v>1817.5</v>
      </c>
      <c r="D188" s="10">
        <v>1817.5</v>
      </c>
      <c r="E188" s="10">
        <f aca="true" t="shared" si="4" ref="E188:E196">D188/C188*100</f>
        <v>100</v>
      </c>
    </row>
    <row r="189" spans="1:5" ht="102">
      <c r="A189" s="8" t="s">
        <v>143</v>
      </c>
      <c r="B189" s="13" t="s">
        <v>233</v>
      </c>
      <c r="C189" s="10">
        <v>53522.7</v>
      </c>
      <c r="D189" s="10">
        <v>53522.7</v>
      </c>
      <c r="E189" s="10">
        <f t="shared" si="4"/>
        <v>100</v>
      </c>
    </row>
    <row r="190" spans="1:5" ht="76.5">
      <c r="A190" s="8" t="s">
        <v>144</v>
      </c>
      <c r="B190" s="13" t="s">
        <v>234</v>
      </c>
      <c r="C190" s="10">
        <v>217.5</v>
      </c>
      <c r="D190" s="10">
        <v>217.5</v>
      </c>
      <c r="E190" s="10">
        <f t="shared" si="4"/>
        <v>100</v>
      </c>
    </row>
    <row r="191" spans="1:5" ht="93.75" customHeight="1">
      <c r="A191" s="8" t="s">
        <v>146</v>
      </c>
      <c r="B191" s="13" t="s">
        <v>235</v>
      </c>
      <c r="C191" s="9">
        <v>294</v>
      </c>
      <c r="D191" s="9">
        <v>294</v>
      </c>
      <c r="E191" s="10">
        <f t="shared" si="4"/>
        <v>100</v>
      </c>
    </row>
    <row r="192" spans="1:5" ht="140.25">
      <c r="A192" s="8" t="s">
        <v>236</v>
      </c>
      <c r="B192" s="13" t="s">
        <v>237</v>
      </c>
      <c r="C192" s="9">
        <v>1140</v>
      </c>
      <c r="D192" s="9">
        <v>1140</v>
      </c>
      <c r="E192" s="9">
        <f t="shared" si="4"/>
        <v>100</v>
      </c>
    </row>
    <row r="193" spans="1:5" ht="51">
      <c r="A193" s="8" t="s">
        <v>295</v>
      </c>
      <c r="B193" s="13" t="s">
        <v>259</v>
      </c>
      <c r="C193" s="9">
        <v>210</v>
      </c>
      <c r="D193" s="9">
        <v>210</v>
      </c>
      <c r="E193" s="10">
        <f t="shared" si="4"/>
        <v>100</v>
      </c>
    </row>
    <row r="194" spans="1:5" ht="51">
      <c r="A194" s="8" t="s">
        <v>147</v>
      </c>
      <c r="B194" s="13" t="s">
        <v>296</v>
      </c>
      <c r="C194" s="9">
        <v>1300</v>
      </c>
      <c r="D194" s="9">
        <v>1300</v>
      </c>
      <c r="E194" s="9">
        <f t="shared" si="4"/>
        <v>100</v>
      </c>
    </row>
    <row r="195" spans="1:5" ht="51">
      <c r="A195" s="8" t="s">
        <v>238</v>
      </c>
      <c r="B195" s="13" t="s">
        <v>297</v>
      </c>
      <c r="C195" s="9">
        <v>500</v>
      </c>
      <c r="D195" s="9">
        <v>500</v>
      </c>
      <c r="E195" s="9">
        <f t="shared" si="4"/>
        <v>100</v>
      </c>
    </row>
    <row r="196" spans="1:5" ht="76.5">
      <c r="A196" s="8" t="s">
        <v>298</v>
      </c>
      <c r="B196" s="13" t="s">
        <v>299</v>
      </c>
      <c r="C196" s="12">
        <v>8700</v>
      </c>
      <c r="D196" s="12">
        <v>7462.8</v>
      </c>
      <c r="E196" s="9">
        <f t="shared" si="4"/>
        <v>85.77931034482759</v>
      </c>
    </row>
    <row r="197" spans="1:5" ht="76.5">
      <c r="A197" s="8" t="s">
        <v>148</v>
      </c>
      <c r="B197" s="13" t="s">
        <v>149</v>
      </c>
      <c r="C197" s="9">
        <v>142137.9</v>
      </c>
      <c r="D197" s="9">
        <v>142137.9</v>
      </c>
      <c r="E197" s="10">
        <v>100</v>
      </c>
    </row>
    <row r="198" spans="1:5" ht="76.5">
      <c r="A198" s="8" t="s">
        <v>150</v>
      </c>
      <c r="B198" s="13" t="s">
        <v>151</v>
      </c>
      <c r="C198" s="9">
        <v>21504.6</v>
      </c>
      <c r="D198" s="9">
        <v>21504.6</v>
      </c>
      <c r="E198" s="10">
        <f aca="true" t="shared" si="5" ref="E198:E204">D198/C198*100</f>
        <v>100</v>
      </c>
    </row>
    <row r="199" spans="1:5" ht="76.5">
      <c r="A199" s="8" t="s">
        <v>152</v>
      </c>
      <c r="B199" s="13" t="s">
        <v>153</v>
      </c>
      <c r="C199" s="9">
        <v>13776.4</v>
      </c>
      <c r="D199" s="9">
        <v>13776.4</v>
      </c>
      <c r="E199" s="10">
        <f t="shared" si="5"/>
        <v>100</v>
      </c>
    </row>
    <row r="200" spans="1:5" ht="76.5">
      <c r="A200" s="8" t="s">
        <v>154</v>
      </c>
      <c r="B200" s="13" t="s">
        <v>155</v>
      </c>
      <c r="C200" s="9">
        <v>9918.4</v>
      </c>
      <c r="D200" s="9">
        <v>9918.4</v>
      </c>
      <c r="E200" s="10">
        <f t="shared" si="5"/>
        <v>100</v>
      </c>
    </row>
    <row r="201" spans="1:5" ht="76.5">
      <c r="A201" s="8" t="s">
        <v>157</v>
      </c>
      <c r="B201" s="13" t="s">
        <v>156</v>
      </c>
      <c r="C201" s="9">
        <v>9807.8</v>
      </c>
      <c r="D201" s="9">
        <v>9807.8</v>
      </c>
      <c r="E201" s="10">
        <f t="shared" si="5"/>
        <v>100</v>
      </c>
    </row>
    <row r="202" spans="1:5" ht="76.5">
      <c r="A202" s="8" t="s">
        <v>158</v>
      </c>
      <c r="B202" s="13" t="s">
        <v>159</v>
      </c>
      <c r="C202" s="9">
        <v>4684.3</v>
      </c>
      <c r="D202" s="9">
        <v>4684.3</v>
      </c>
      <c r="E202" s="10">
        <f t="shared" si="5"/>
        <v>100</v>
      </c>
    </row>
    <row r="203" spans="1:5" ht="76.5">
      <c r="A203" s="8" t="s">
        <v>160</v>
      </c>
      <c r="B203" s="13" t="s">
        <v>161</v>
      </c>
      <c r="C203" s="9">
        <v>2822.6</v>
      </c>
      <c r="D203" s="9">
        <v>2822.6</v>
      </c>
      <c r="E203" s="9">
        <f t="shared" si="5"/>
        <v>100</v>
      </c>
    </row>
    <row r="204" spans="1:5" ht="60" customHeight="1">
      <c r="A204" s="57" t="s">
        <v>162</v>
      </c>
      <c r="B204" s="64" t="s">
        <v>207</v>
      </c>
      <c r="C204" s="72">
        <v>-227</v>
      </c>
      <c r="D204" s="73">
        <v>-227</v>
      </c>
      <c r="E204" s="73">
        <f t="shared" si="5"/>
        <v>100</v>
      </c>
    </row>
    <row r="205" spans="1:5" ht="27" customHeight="1">
      <c r="A205" s="55"/>
      <c r="B205" s="56" t="s">
        <v>96</v>
      </c>
      <c r="C205" s="37">
        <v>2731529</v>
      </c>
      <c r="D205" s="37">
        <v>2682664.6</v>
      </c>
      <c r="E205" s="20">
        <f>D205/C205*100</f>
        <v>98.21109715474374</v>
      </c>
    </row>
    <row r="206" spans="1:5" ht="39" customHeight="1">
      <c r="A206" s="74"/>
      <c r="B206" s="75"/>
      <c r="C206" s="74"/>
      <c r="D206" s="74"/>
      <c r="E206" s="74"/>
    </row>
    <row r="207" spans="1:5" ht="44.25" customHeight="1">
      <c r="A207" s="99"/>
      <c r="B207" s="99"/>
      <c r="C207" s="76"/>
      <c r="D207" s="74"/>
      <c r="E207" s="74"/>
    </row>
    <row r="208" spans="1:5" ht="13.5" customHeight="1">
      <c r="A208" s="99"/>
      <c r="B208" s="99"/>
      <c r="C208" s="74"/>
      <c r="D208" s="74"/>
      <c r="E208" s="74"/>
    </row>
    <row r="209" spans="1:5" ht="105.75" customHeight="1">
      <c r="A209" s="99"/>
      <c r="B209" s="99"/>
      <c r="C209" s="74"/>
      <c r="D209" s="74"/>
      <c r="E209" s="74"/>
    </row>
    <row r="210" spans="1:5" ht="19.5" customHeight="1">
      <c r="A210" s="77"/>
      <c r="B210" s="78"/>
      <c r="C210" s="74"/>
      <c r="D210" s="74"/>
      <c r="E210" s="74"/>
    </row>
    <row r="211" spans="1:5" ht="15.75">
      <c r="A211" s="77"/>
      <c r="B211" s="79"/>
      <c r="C211" s="74"/>
      <c r="D211" s="74"/>
      <c r="E211" s="74"/>
    </row>
    <row r="212" spans="1:5" ht="18.75" customHeight="1">
      <c r="A212" s="77"/>
      <c r="B212" s="79"/>
      <c r="C212" s="74"/>
      <c r="D212" s="74"/>
      <c r="E212" s="74"/>
    </row>
    <row r="213" spans="1:5" ht="18" customHeight="1">
      <c r="A213" s="77"/>
      <c r="B213" s="79"/>
      <c r="C213" s="74"/>
      <c r="D213" s="74"/>
      <c r="E213" s="74"/>
    </row>
    <row r="214" spans="1:5" ht="15.75">
      <c r="A214" s="77"/>
      <c r="B214" s="78"/>
      <c r="C214" s="74"/>
      <c r="D214" s="74"/>
      <c r="E214" s="74"/>
    </row>
    <row r="215" spans="1:6" ht="15.75" customHeight="1">
      <c r="A215" s="80"/>
      <c r="B215" s="75"/>
      <c r="C215" s="74"/>
      <c r="D215" s="74"/>
      <c r="E215" s="74"/>
      <c r="F215" s="2"/>
    </row>
    <row r="216" spans="1:6" ht="18.75" customHeight="1">
      <c r="A216" s="74"/>
      <c r="B216" s="75"/>
      <c r="C216" s="74"/>
      <c r="D216" s="74"/>
      <c r="E216" s="74"/>
      <c r="F216" s="2"/>
    </row>
    <row r="217" spans="1:6" ht="12.75">
      <c r="A217" s="74"/>
      <c r="B217" s="75"/>
      <c r="C217" s="74"/>
      <c r="D217" s="74"/>
      <c r="E217" s="74"/>
      <c r="F217" s="2"/>
    </row>
    <row r="218" spans="1:6" ht="12.75">
      <c r="A218" s="74"/>
      <c r="B218" s="75"/>
      <c r="C218" s="74"/>
      <c r="D218" s="74"/>
      <c r="E218" s="74"/>
      <c r="F218" s="2"/>
    </row>
    <row r="219" spans="1:6" ht="12.75">
      <c r="A219" s="74"/>
      <c r="B219" s="75"/>
      <c r="C219" s="74"/>
      <c r="D219" s="74"/>
      <c r="E219" s="74"/>
      <c r="F219" s="2"/>
    </row>
    <row r="220" spans="1:6" ht="12.75">
      <c r="A220" s="74"/>
      <c r="B220" s="75"/>
      <c r="C220" s="74"/>
      <c r="D220" s="74"/>
      <c r="E220" s="74"/>
      <c r="F220" s="2"/>
    </row>
    <row r="221" spans="1:6" ht="12.75">
      <c r="A221" s="74"/>
      <c r="B221" s="75"/>
      <c r="C221" s="74"/>
      <c r="D221" s="74"/>
      <c r="E221" s="74"/>
      <c r="F221" s="2"/>
    </row>
    <row r="222" spans="1:6" ht="12.75">
      <c r="A222" s="74"/>
      <c r="B222" s="75"/>
      <c r="C222" s="74"/>
      <c r="D222" s="74"/>
      <c r="E222" s="74"/>
      <c r="F222" s="2"/>
    </row>
    <row r="223" spans="1:6" ht="12.75">
      <c r="A223" s="74"/>
      <c r="B223" s="75"/>
      <c r="C223" s="74"/>
      <c r="D223" s="74"/>
      <c r="E223" s="74"/>
      <c r="F223" s="2"/>
    </row>
    <row r="224" spans="1:6" ht="12.75">
      <c r="A224" s="74"/>
      <c r="B224" s="75"/>
      <c r="C224" s="74"/>
      <c r="D224" s="74"/>
      <c r="E224" s="74"/>
      <c r="F224" s="2"/>
    </row>
    <row r="225" spans="1:6" ht="12.75">
      <c r="A225" s="74"/>
      <c r="B225" s="75"/>
      <c r="C225" s="74"/>
      <c r="D225" s="74"/>
      <c r="E225" s="74"/>
      <c r="F225" s="2"/>
    </row>
    <row r="226" spans="1:6" ht="12.75">
      <c r="A226" s="74"/>
      <c r="B226" s="75"/>
      <c r="C226" s="74"/>
      <c r="D226" s="74"/>
      <c r="E226" s="74"/>
      <c r="F226" s="2"/>
    </row>
    <row r="227" spans="1:6" ht="12.75">
      <c r="A227" s="74"/>
      <c r="B227" s="75"/>
      <c r="C227" s="74"/>
      <c r="D227" s="74"/>
      <c r="E227" s="74"/>
      <c r="F227" s="2"/>
    </row>
    <row r="228" spans="1:6" ht="12.75">
      <c r="A228" s="74"/>
      <c r="B228" s="75"/>
      <c r="C228" s="74"/>
      <c r="D228" s="74"/>
      <c r="E228" s="74"/>
      <c r="F228" s="2"/>
    </row>
    <row r="229" spans="1:6" ht="12.75">
      <c r="A229" s="74"/>
      <c r="B229" s="75"/>
      <c r="C229" s="74"/>
      <c r="D229" s="74"/>
      <c r="E229" s="74"/>
      <c r="F229" s="2"/>
    </row>
    <row r="230" spans="1:6" ht="12.75">
      <c r="A230" s="74"/>
      <c r="B230" s="75"/>
      <c r="C230" s="74"/>
      <c r="D230" s="74"/>
      <c r="E230" s="74"/>
      <c r="F230" s="2"/>
    </row>
    <row r="231" spans="1:6" ht="12.75">
      <c r="A231" s="74"/>
      <c r="B231" s="75"/>
      <c r="C231" s="74"/>
      <c r="D231" s="74"/>
      <c r="E231" s="74"/>
      <c r="F231" s="2"/>
    </row>
    <row r="232" spans="1:6" ht="12.75">
      <c r="A232" s="74"/>
      <c r="B232" s="75"/>
      <c r="C232" s="74"/>
      <c r="D232" s="74"/>
      <c r="E232" s="74"/>
      <c r="F232" s="2"/>
    </row>
    <row r="233" spans="1:6" ht="12.75">
      <c r="A233" s="74"/>
      <c r="B233" s="75"/>
      <c r="C233" s="74"/>
      <c r="D233" s="74"/>
      <c r="E233" s="74"/>
      <c r="F233" s="2"/>
    </row>
    <row r="234" spans="1:6" ht="12.75">
      <c r="A234" s="74"/>
      <c r="B234" s="75"/>
      <c r="C234" s="74"/>
      <c r="D234" s="74"/>
      <c r="E234" s="74"/>
      <c r="F234" s="2"/>
    </row>
    <row r="235" spans="1:6" ht="12.75">
      <c r="A235" s="74"/>
      <c r="B235" s="75"/>
      <c r="C235" s="74"/>
      <c r="D235" s="74"/>
      <c r="E235" s="74"/>
      <c r="F235" s="2"/>
    </row>
    <row r="236" spans="1:6" ht="12.75">
      <c r="A236" s="74"/>
      <c r="B236" s="75"/>
      <c r="C236" s="74"/>
      <c r="D236" s="74"/>
      <c r="E236" s="74"/>
      <c r="F236" s="2"/>
    </row>
    <row r="237" spans="1:6" ht="12.75">
      <c r="A237" s="74"/>
      <c r="B237" s="75"/>
      <c r="C237" s="74"/>
      <c r="D237" s="74"/>
      <c r="E237" s="74"/>
      <c r="F237" s="2"/>
    </row>
    <row r="238" spans="1:6" ht="12.75">
      <c r="A238" s="74"/>
      <c r="B238" s="75"/>
      <c r="C238" s="74"/>
      <c r="D238" s="74"/>
      <c r="E238" s="74"/>
      <c r="F238" s="2"/>
    </row>
    <row r="239" spans="1:6" ht="12.75">
      <c r="A239" s="74"/>
      <c r="B239" s="75"/>
      <c r="C239" s="74"/>
      <c r="D239" s="74"/>
      <c r="E239" s="74"/>
      <c r="F239" s="2"/>
    </row>
    <row r="240" ht="12.75">
      <c r="F240" s="2"/>
    </row>
    <row r="241" ht="12.75">
      <c r="F241" s="2"/>
    </row>
    <row r="242" ht="12.75">
      <c r="F242" s="2"/>
    </row>
    <row r="243" ht="12.75">
      <c r="F243" s="2"/>
    </row>
    <row r="244" ht="12.75">
      <c r="F244" s="2"/>
    </row>
    <row r="245" ht="12.75">
      <c r="F245" s="2"/>
    </row>
    <row r="246" ht="12.75">
      <c r="F246" s="2"/>
    </row>
    <row r="247" ht="12.75">
      <c r="F247" s="2"/>
    </row>
  </sheetData>
  <sheetProtection/>
  <autoFilter ref="A9:E205"/>
  <mergeCells count="26">
    <mergeCell ref="A69:B69"/>
    <mergeCell ref="A77:B77"/>
    <mergeCell ref="A100:B100"/>
    <mergeCell ref="A118:B118"/>
    <mergeCell ref="A131:B131"/>
    <mergeCell ref="A123:B123"/>
    <mergeCell ref="A113:B113"/>
    <mergeCell ref="A128:B128"/>
    <mergeCell ref="A209:B209"/>
    <mergeCell ref="A207:B207"/>
    <mergeCell ref="A137:B137"/>
    <mergeCell ref="A154:B154"/>
    <mergeCell ref="A208:B208"/>
    <mergeCell ref="A157:B157"/>
    <mergeCell ref="A164:B164"/>
    <mergeCell ref="A178:B178"/>
    <mergeCell ref="A174:B174"/>
    <mergeCell ref="A181:B181"/>
    <mergeCell ref="A1:E1"/>
    <mergeCell ref="A2:E2"/>
    <mergeCell ref="A4:E4"/>
    <mergeCell ref="A52:B52"/>
    <mergeCell ref="A6:E6"/>
    <mergeCell ref="A7:E7"/>
    <mergeCell ref="A10:B10"/>
    <mergeCell ref="B3:E3"/>
  </mergeCells>
  <printOptions/>
  <pageMargins left="0.984251968503937" right="0.3937007874015748" top="0.7874015748031497" bottom="0.7874015748031497" header="0.11811023622047245" footer="0.5118110236220472"/>
  <pageSetup horizontalDpi="600" verticalDpi="600" orientation="portrait" paperSize="9" scale="85" r:id="rId1"/>
  <headerFooter alignWithMargins="0">
    <oddFooter>&amp;C&amp;"Times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2023-02-28T15:27:53Z</cp:lastPrinted>
  <dcterms:created xsi:type="dcterms:W3CDTF">1996-10-08T23:32:33Z</dcterms:created>
  <dcterms:modified xsi:type="dcterms:W3CDTF">2023-03-06T05:35:56Z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Описание">
    <vt:lpwstr/>
  </property>
</Properties>
</file>