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<sst xmlns="http://schemas.openxmlformats.org/spreadsheetml/2006/main" count="71" uniqueCount="66">
  <si>
    <t>КБК</t>
  </si>
  <si>
    <t>Наименование доходов</t>
  </si>
  <si>
    <t>182 1 01 02040 01 0000 110</t>
  </si>
  <si>
    <t>Единый сельскохозяйственный налог</t>
  </si>
  <si>
    <t>182 1 06 01030 10 0000 110</t>
  </si>
  <si>
    <t>ВСЕГО ДОХОДОВ:</t>
  </si>
  <si>
    <t>% исполнения</t>
  </si>
  <si>
    <t>в том числе:</t>
  </si>
  <si>
    <t>(тыс.руб.)</t>
  </si>
  <si>
    <t>Межрайонная инспекция федеральной налоговой службы № 8 по Владимирской области</t>
  </si>
  <si>
    <t xml:space="preserve">Приложение № 1 </t>
  </si>
  <si>
    <t>Администрация муниципального образования Паустовское</t>
  </si>
  <si>
    <t>035 1 11 05035 10 0000 120</t>
  </si>
  <si>
    <t>035 1 08 04020 01 0000 110</t>
  </si>
  <si>
    <t>035 1 17 01050 10 0000 180</t>
  </si>
  <si>
    <t>035 1 11 09045 10 0000 120</t>
  </si>
  <si>
    <t xml:space="preserve"> </t>
  </si>
  <si>
    <t>035 1 17 05050 10 0000 180</t>
  </si>
  <si>
    <t>182 1 01 02020 01 0000 110</t>
  </si>
  <si>
    <t>182 1 01 02030 01 0000 110</t>
  </si>
  <si>
    <t>182 1 05 03010 01 0000 110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</si>
  <si>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</si>
  <si>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182 1 01 02010 01 0000 110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</si>
  <si>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</si>
  <si>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</si>
  <si>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</si>
  <si>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</si>
  <si>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182 1 06 06043 10 0000 110</t>
  </si>
  <si>
    <t xml:space="preserve">Земельный налог с физических, обладающих земельным участком, расположенным в границах сельских поселений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</si>
  <si>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</si>
  <si>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</si>
  <si>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</si>
  <si>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</si>
  <si>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</si>
  <si>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</si>
  <si>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</si>
  <si>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035 2 02 04014 10 0000 151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</si>
  <si>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</si>
  <si>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035 1 13 02065 10 0000 130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</si>
  <si>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</si>
  <si>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Налог на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</si>
  <si>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227.1 Налогового кодекса Российской Федерации.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</si>
  <si>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</si>
  <si>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Прочие безвозмездные поступления в бюджеты сельских поселений</t>
  </si>
  <si>
    <t>035 2 02 35118 10 0000 150</t>
  </si>
  <si>
    <t>035 2 02 15001 10 0000 150</t>
  </si>
  <si>
    <t>035 2 02 49999 10 0000 150</t>
  </si>
  <si>
    <t>035 2 02 40014 10 0000 150</t>
  </si>
  <si>
    <t>035 2 07 05030 10 0000 150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</si>
  <si>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</si>
  <si>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035 2 02 29999 10 7167 150</t>
  </si>
  <si>
    <t>Прочие субсидии бюджетам сельских поселений (Прочие субсидии бюджетам муниципальных образований на реализацию мероприятий по предотвращению распространения борщевика Сосновского)</t>
  </si>
  <si>
    <t>035 1 11 05025 10 0000 120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</si>
  <si>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</si>
  <si>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035 1 16 07010 10 0000 140</t>
  </si>
  <si>
    <t>Дотации бюджетам сельских поселений на выравнивание бюджетной обеспеченности из бюджета субъекта Российской Федерации</t>
  </si>
  <si>
    <t>035 2 02 15002 10 7069 150</t>
  </si>
  <si>
    <t>Дотации бюджетам сельских поселений на поддержку мер по обеспечению сбалансированности бюджетов (дотации на поддержку мер по обеспечению сбалансированности местных бюджетов бюджетам муниципальных образований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</si>
  <si>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035 2 02 15002 10 7044 150</t>
  </si>
  <si>
    <t>Дотации бюджетам сельских поселений на поддержку мер по обеспечению сбалансированности бюджетов (дотации бюджетам сельских поселений на поддержку мер по обеспечению сбалансированности бюджетов)</t>
  </si>
  <si>
    <t xml:space="preserve"> Доходы бюджета муниципального образования Паустовское за 2022 год по кодам классификации доходов бюджетов </t>
  </si>
  <si>
    <t xml:space="preserve"> План на 2022 год </t>
  </si>
  <si>
    <t>Исполнение за 2022 год</t>
  </si>
  <si>
    <t>035 1 14 02053 10 0000 410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</si>
  <si>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</si>
  <si>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к решению Совета народных депутатов  муниципального образования Паустовское                                                           от 19.05.2023 № 120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</si>
</sst>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_(* #,##0.0_);_(* \(#,##0.0\);_(* &quot;-&quot;??_);_(@_)"/>
    <numFmt numFmtId="191" formatCode="_-* #,##0.0_р_._-;\-* #,##0.0_р_._-;_-* &quot;-&quot;?_р_._-;_-@_-"/>
    <numFmt numFmtId="192" formatCode="#,##0.0"/>
    <numFmt numFmtId="193" formatCode="_-* #,##0.0\ _₽_-;\-* #,##0.0\ _₽_-;_-* &quot;-&quot;?\ _₽_-;_-@_-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justify" wrapText="1"/>
    </xf>
    <xf numFmtId="0" fontId="2" fillId="33" borderId="10" xfId="0" applyFont="1" applyFill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1" fillId="0" borderId="10" xfId="60" applyNumberFormat="1" applyFont="1" applyBorder="1" applyAlignment="1">
      <alignment horizontal="center" vertical="center"/>
    </xf>
    <xf numFmtId="190" fontId="1" fillId="34" borderId="10" xfId="60" applyNumberFormat="1" applyFont="1" applyFill="1" applyBorder="1" applyAlignment="1">
      <alignment horizontal="center" vertical="center"/>
    </xf>
    <xf numFmtId="190" fontId="1" fillId="0" borderId="10" xfId="60" applyNumberFormat="1" applyFont="1" applyBorder="1" applyAlignment="1">
      <alignment horizontal="center" vertical="center"/>
    </xf>
    <xf numFmtId="190" fontId="2" fillId="35" borderId="10" xfId="60" applyNumberFormat="1" applyFont="1" applyFill="1" applyBorder="1" applyAlignment="1">
      <alignment horizontal="center" vertical="center"/>
    </xf>
    <xf numFmtId="190" fontId="1" fillId="34" borderId="10" xfId="60" applyNumberFormat="1" applyFont="1" applyFill="1" applyBorder="1" applyAlignment="1">
      <alignment horizontal="center" vertical="center"/>
    </xf>
    <xf numFmtId="190" fontId="1" fillId="34" borderId="10" xfId="60" applyNumberFormat="1" applyFont="1" applyFill="1" applyBorder="1" applyAlignment="1">
      <alignment horizontal="center" vertical="center" wrapText="1"/>
    </xf>
    <xf numFmtId="190" fontId="1" fillId="0" borderId="10" xfId="6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right" vertical="center"/>
    </xf>
    <xf numFmtId="190" fontId="1" fillId="0" borderId="10" xfId="0" applyNumberFormat="1" applyFont="1" applyBorder="1" applyAlignment="1">
      <alignment horizontal="center" vertical="center"/>
    </xf>
    <xf numFmtId="190" fontId="1" fillId="0" borderId="10" xfId="0" applyNumberFormat="1" applyFont="1" applyBorder="1" applyAlignment="1">
      <alignment vertical="center"/>
    </xf>
    <xf numFmtId="0" fontId="1" fillId="0" borderId="10" xfId="6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90" fontId="2" fillId="35" borderId="10" xfId="0" applyNumberFormat="1" applyFont="1" applyFill="1" applyBorder="1" applyAlignment="1">
      <alignment horizontal="center" vertical="center"/>
    </xf>
    <xf numFmtId="190" fontId="2" fillId="35" borderId="10" xfId="60" applyNumberFormat="1" applyFont="1" applyFill="1" applyBorder="1" applyAlignment="1">
      <alignment horizontal="center" vertical="center" wrapText="1"/>
    </xf>
    <xf numFmtId="190" fontId="2" fillId="35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188" fontId="1" fillId="0" borderId="10" xfId="60" applyNumberFormat="1" applyFont="1" applyBorder="1" applyAlignment="1">
      <alignment horizontal="center" vertical="center"/>
    </xf>
    <xf numFmtId="191" fontId="2" fillId="35" borderId="10" xfId="60" applyNumberFormat="1" applyFont="1" applyFill="1" applyBorder="1" applyAlignment="1">
      <alignment horizontal="center" vertical="center"/>
    </xf>
    <xf numFmtId="0" fontId="1" fillId="34" borderId="11" xfId="0" applyNumberFormat="1" applyFont="1" applyFill="1" applyBorder="1" applyAlignment="1">
      <alignment horizontal="justify" vertical="top" wrapText="1"/>
    </xf>
    <xf numFmtId="0" fontId="1" fillId="34" borderId="11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center"/>
    </xf>
    <xf numFmtId="188" fontId="2" fillId="35" borderId="10" xfId="6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vertical="center"/>
    </xf>
    <xf numFmtId="188" fontId="1" fillId="0" borderId="10" xfId="0" applyNumberFormat="1" applyFont="1" applyFill="1" applyBorder="1" applyAlignment="1">
      <alignment horizontal="center" vertical="center"/>
    </xf>
    <xf numFmtId="188" fontId="1" fillId="0" borderId="10" xfId="60" applyNumberFormat="1" applyFont="1" applyBorder="1" applyAlignment="1">
      <alignment horizontal="center" vertical="center"/>
    </xf>
    <xf numFmtId="192" fontId="1" fillId="0" borderId="10" xfId="60" applyNumberFormat="1" applyFont="1" applyBorder="1" applyAlignment="1">
      <alignment horizontal="center" vertical="center"/>
    </xf>
    <xf numFmtId="188" fontId="1" fillId="34" borderId="10" xfId="60" applyNumberFormat="1" applyFont="1" applyFill="1" applyBorder="1" applyAlignment="1">
      <alignment horizontal="center" vertical="center"/>
    </xf>
    <xf numFmtId="188" fontId="1" fillId="34" borderId="10" xfId="60" applyNumberFormat="1" applyFont="1" applyFill="1" applyBorder="1" applyAlignment="1">
      <alignment horizontal="center" vertical="center" wrapText="1"/>
    </xf>
    <xf numFmtId="188" fontId="2" fillId="35" borderId="10" xfId="60" applyNumberFormat="1" applyFont="1" applyFill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/>
    </xf>
    <xf numFmtId="188" fontId="2" fillId="35" borderId="10" xfId="0" applyNumberFormat="1" applyFont="1" applyFill="1" applyBorder="1" applyAlignment="1">
      <alignment horizontal="center" vertical="center"/>
    </xf>
    <xf numFmtId="188" fontId="1" fillId="34" borderId="10" xfId="60" applyNumberFormat="1" applyFont="1" applyFill="1" applyBorder="1" applyAlignment="1">
      <alignment horizontal="center" vertical="center"/>
    </xf>
    <xf numFmtId="188" fontId="2" fillId="33" borderId="10" xfId="60" applyNumberFormat="1" applyFont="1" applyFill="1" applyBorder="1" applyAlignment="1">
      <alignment horizontal="center" vertical="center"/>
    </xf>
    <xf numFmtId="188" fontId="1" fillId="0" borderId="10" xfId="60" applyNumberFormat="1" applyFont="1" applyBorder="1" applyAlignment="1">
      <alignment horizontal="center" vertical="center" wrapText="1"/>
    </xf>
    <xf numFmtId="192" fontId="2" fillId="35" borderId="10" xfId="60" applyNumberFormat="1" applyFont="1" applyFill="1" applyBorder="1" applyAlignment="1">
      <alignment horizontal="center" vertical="center"/>
    </xf>
    <xf numFmtId="192" fontId="1" fillId="34" borderId="10" xfId="60" applyNumberFormat="1" applyFont="1" applyFill="1" applyBorder="1" applyAlignment="1">
      <alignment horizontal="center" vertical="center"/>
    </xf>
    <xf numFmtId="192" fontId="1" fillId="0" borderId="10" xfId="60" applyNumberFormat="1" applyFont="1" applyFill="1" applyBorder="1" applyAlignment="1">
      <alignment horizontal="center" vertical="center"/>
    </xf>
    <xf numFmtId="192" fontId="2" fillId="33" borderId="10" xfId="60" applyNumberFormat="1" applyFont="1" applyFill="1" applyBorder="1" applyAlignment="1">
      <alignment horizontal="center" vertical="center"/>
    </xf>
    <xf numFmtId="188" fontId="1" fillId="0" borderId="10" xfId="6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2" fillId="35" borderId="11" xfId="0" applyFont="1" applyFill="1" applyBorder="1" applyAlignment="1">
      <alignment horizontal="justify" vertical="center" wrapText="1"/>
    </xf>
    <xf numFmtId="0" fontId="2" fillId="35" borderId="12" xfId="0" applyFont="1" applyFill="1" applyBorder="1" applyAlignment="1">
      <alignment horizontal="justify" vertical="center" wrapText="1"/>
    </xf>
    <xf numFmtId="0" fontId="2" fillId="35" borderId="13" xfId="0" applyFont="1" applyFill="1" applyBorder="1" applyAlignment="1">
      <alignment horizontal="justify" vertical="center" wrapText="1"/>
    </xf>
    <xf numFmtId="0" fontId="2" fillId="35" borderId="14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15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3"/>
  <sheetViews>
    <sheetView tabSelected="1" zoomScale="90" zoomScaleNormal="90" zoomScalePageLayoutView="0" workbookViewId="0" topLeftCell="A153">
      <pane xSplit="1" topLeftCell="B1" activePane="topRight" state="frozen"/>
      <selection pane="topLeft" activeCell="A9" sqref="A9"/>
      <selection pane="topRight" activeCell="A6" sqref="A6:E6"/>
    </sheetView>
  </sheetViews>
  <sheetFormatPr defaultColWidth="9.140625" defaultRowHeight="12.75"/>
  <cols>
    <col min="1" max="1" width="33.28125" style="13" customWidth="1"/>
    <col min="2" max="2" width="64.7109375" style="0" customWidth="1"/>
    <col min="3" max="3" width="14.28125" style="13" customWidth="1"/>
    <col min="4" max="4" width="17.8515625" style="13" customWidth="1"/>
    <col min="5" max="5" width="15.7109375" style="13" customWidth="1"/>
  </cols>
  <sheetData>
    <row r="1" spans="1:5" ht="18">
      <c r="A1" s="35"/>
      <c r="B1" s="35"/>
      <c r="C1" s="71" t="s">
        <v>10</v>
      </c>
      <c r="D1" s="71"/>
      <c r="E1" s="71"/>
    </row>
    <row r="2" spans="1:5" ht="19.5" customHeight="1">
      <c r="A2" s="36"/>
      <c r="B2" s="36"/>
      <c r="C2" s="74" t="s">
        <v>65</v>
      </c>
      <c r="D2" s="74"/>
      <c r="E2" s="74"/>
    </row>
    <row r="3" spans="1:5" ht="14.25" customHeight="1">
      <c r="A3" s="36"/>
      <c r="B3" s="36"/>
      <c r="C3" s="74"/>
      <c r="D3" s="74"/>
      <c r="E3" s="74"/>
    </row>
    <row r="4" spans="1:5" ht="23.25" customHeight="1">
      <c r="A4" s="35"/>
      <c r="B4" s="35"/>
      <c r="C4" s="74"/>
      <c r="D4" s="74"/>
      <c r="E4" s="74"/>
    </row>
    <row r="5" ht="19.5" customHeight="1"/>
    <row r="6" spans="1:5" ht="36.75" customHeight="1">
      <c r="A6" s="72" t="s">
        <v>60</v>
      </c>
      <c r="B6" s="72"/>
      <c r="C6" s="72"/>
      <c r="D6" s="72"/>
      <c r="E6" s="72"/>
    </row>
    <row r="7" spans="1:5" ht="18.75" customHeight="1">
      <c r="A7" s="73" t="s">
        <v>8</v>
      </c>
      <c r="B7" s="73"/>
      <c r="C7" s="73"/>
      <c r="D7" s="73"/>
      <c r="E7" s="73"/>
    </row>
    <row r="8" spans="1:5" ht="51" customHeight="1">
      <c r="A8" s="11" t="s">
        <v>0</v>
      </c>
      <c r="B8" s="11" t="s">
        <v>1</v>
      </c>
      <c r="C8" s="12" t="s">
        <v>61</v>
      </c>
      <c r="D8" s="10" t="s">
        <v>62</v>
      </c>
      <c r="E8" s="10" t="s">
        <v>6</v>
      </c>
    </row>
    <row r="9" spans="1:5" s="34" customFormat="1" ht="9.75" customHeight="1">
      <c r="A9" s="31">
        <v>1</v>
      </c>
      <c r="B9" s="32">
        <v>2</v>
      </c>
      <c r="C9" s="31">
        <v>3</v>
      </c>
      <c r="D9" s="33">
        <v>4</v>
      </c>
      <c r="E9" s="33">
        <v>5</v>
      </c>
    </row>
    <row r="10" spans="1:5" ht="23.25" customHeight="1" hidden="1">
      <c r="A10" s="67"/>
      <c r="B10" s="68"/>
      <c r="C10" s="27">
        <f>C12</f>
        <v>0</v>
      </c>
      <c r="D10" s="27">
        <f>D12</f>
        <v>0</v>
      </c>
      <c r="E10" s="27">
        <f>E12</f>
        <v>0</v>
      </c>
    </row>
    <row r="11" spans="1:5" ht="15" hidden="1">
      <c r="A11" s="3"/>
      <c r="B11" s="1"/>
      <c r="C11" s="3"/>
      <c r="D11" s="14"/>
      <c r="E11" s="14"/>
    </row>
    <row r="12" spans="1:5" ht="0.75" customHeight="1" hidden="1">
      <c r="A12" s="3"/>
      <c r="B12" s="30"/>
      <c r="C12" s="15">
        <v>0</v>
      </c>
      <c r="D12" s="17">
        <v>0</v>
      </c>
      <c r="E12" s="16"/>
    </row>
    <row r="13" spans="1:5" ht="23.25" customHeight="1" hidden="1">
      <c r="A13" s="67"/>
      <c r="B13" s="68"/>
      <c r="C13" s="18">
        <f>C15+C16+C17+C18+C19</f>
        <v>0</v>
      </c>
      <c r="D13" s="18">
        <f>D15+D16+D17+D18+D19</f>
        <v>0</v>
      </c>
      <c r="E13" s="18" t="e">
        <f aca="true" t="shared" si="0" ref="E13:E24">D13/C13*100</f>
        <v>#DIV/0!</v>
      </c>
    </row>
    <row r="14" spans="1:5" ht="15" hidden="1">
      <c r="A14" s="3"/>
      <c r="B14" s="4"/>
      <c r="C14" s="15"/>
      <c r="D14" s="17"/>
      <c r="E14" s="16"/>
    </row>
    <row r="15" spans="1:5" ht="0.75" customHeight="1" hidden="1">
      <c r="A15" s="26"/>
      <c r="B15" s="9"/>
      <c r="C15" s="19"/>
      <c r="D15" s="17"/>
      <c r="E15" s="16" t="e">
        <f t="shared" si="0"/>
        <v>#DIV/0!</v>
      </c>
    </row>
    <row r="16" spans="1:5" ht="79.5" customHeight="1" hidden="1">
      <c r="A16" s="26"/>
      <c r="B16" s="9"/>
      <c r="C16" s="19"/>
      <c r="D16" s="17"/>
      <c r="E16" s="16" t="e">
        <f t="shared" si="0"/>
        <v>#DIV/0!</v>
      </c>
    </row>
    <row r="17" spans="1:5" ht="15" hidden="1">
      <c r="A17" s="26"/>
      <c r="B17" s="9"/>
      <c r="C17" s="19"/>
      <c r="D17" s="17"/>
      <c r="E17" s="16" t="e">
        <f t="shared" si="0"/>
        <v>#DIV/0!</v>
      </c>
    </row>
    <row r="18" spans="1:5" ht="78.75" customHeight="1" hidden="1">
      <c r="A18" s="26"/>
      <c r="B18" s="9"/>
      <c r="C18" s="19"/>
      <c r="D18" s="17"/>
      <c r="E18" s="16" t="e">
        <f t="shared" si="0"/>
        <v>#DIV/0!</v>
      </c>
    </row>
    <row r="19" spans="1:5" ht="15" hidden="1">
      <c r="A19" s="26"/>
      <c r="B19" s="9"/>
      <c r="C19" s="19"/>
      <c r="D19" s="17"/>
      <c r="E19" s="16" t="e">
        <f t="shared" si="0"/>
        <v>#DIV/0!</v>
      </c>
    </row>
    <row r="20" spans="1:5" ht="25.5" customHeight="1" hidden="1">
      <c r="A20" s="67"/>
      <c r="B20" s="68"/>
      <c r="C20" s="18">
        <f>C22+C23+C24+C25+C26+C27+C28+C29</f>
        <v>0</v>
      </c>
      <c r="D20" s="18">
        <f>D22+D23+D24+D25+D26+D27+D28+D29</f>
        <v>0</v>
      </c>
      <c r="E20" s="18" t="e">
        <f t="shared" si="0"/>
        <v>#DIV/0!</v>
      </c>
    </row>
    <row r="21" spans="1:5" ht="0.75" customHeight="1" hidden="1">
      <c r="A21" s="26"/>
      <c r="B21" s="8"/>
      <c r="C21" s="19"/>
      <c r="D21" s="17"/>
      <c r="E21" s="16"/>
    </row>
    <row r="22" spans="1:5" ht="1.5" customHeight="1" hidden="1">
      <c r="A22" s="26"/>
      <c r="B22" s="8"/>
      <c r="C22" s="19"/>
      <c r="D22" s="17"/>
      <c r="E22" s="16" t="e">
        <f t="shared" si="0"/>
        <v>#DIV/0!</v>
      </c>
    </row>
    <row r="23" spans="1:5" ht="0.75" customHeight="1" hidden="1">
      <c r="A23" s="26"/>
      <c r="B23" s="8"/>
      <c r="C23" s="19"/>
      <c r="D23" s="25"/>
      <c r="E23" s="16" t="e">
        <f t="shared" si="0"/>
        <v>#DIV/0!</v>
      </c>
    </row>
    <row r="24" spans="1:5" ht="0.75" customHeight="1" hidden="1">
      <c r="A24" s="26"/>
      <c r="B24" s="8"/>
      <c r="C24" s="19"/>
      <c r="D24" s="17"/>
      <c r="E24" s="16" t="e">
        <f t="shared" si="0"/>
        <v>#DIV/0!</v>
      </c>
    </row>
    <row r="25" spans="1:5" ht="15" hidden="1">
      <c r="A25" s="26"/>
      <c r="B25" s="8"/>
      <c r="C25" s="24"/>
      <c r="D25" s="17"/>
      <c r="E25" s="16" t="e">
        <f aca="true" t="shared" si="1" ref="E25:E65">D25/C25*100</f>
        <v>#DIV/0!</v>
      </c>
    </row>
    <row r="26" spans="1:5" ht="30.75" customHeight="1" hidden="1">
      <c r="A26" s="26"/>
      <c r="B26" s="8"/>
      <c r="C26" s="24"/>
      <c r="D26" s="17"/>
      <c r="E26" s="16" t="e">
        <f t="shared" si="1"/>
        <v>#DIV/0!</v>
      </c>
    </row>
    <row r="27" spans="1:5" ht="33" customHeight="1" hidden="1">
      <c r="A27" s="26"/>
      <c r="B27" s="8"/>
      <c r="C27" s="24"/>
      <c r="D27" s="17"/>
      <c r="E27" s="16" t="e">
        <f t="shared" si="1"/>
        <v>#DIV/0!</v>
      </c>
    </row>
    <row r="28" spans="1:5" ht="15" hidden="1">
      <c r="A28" s="26"/>
      <c r="B28" s="8"/>
      <c r="C28" s="24"/>
      <c r="D28" s="17"/>
      <c r="E28" s="16" t="e">
        <f t="shared" si="1"/>
        <v>#DIV/0!</v>
      </c>
    </row>
    <row r="29" spans="1:5" ht="15" hidden="1">
      <c r="A29" s="26"/>
      <c r="B29" s="8"/>
      <c r="C29" s="20"/>
      <c r="D29" s="21"/>
      <c r="E29" s="16" t="e">
        <f t="shared" si="1"/>
        <v>#DIV/0!</v>
      </c>
    </row>
    <row r="30" spans="1:5" ht="21" customHeight="1" hidden="1">
      <c r="A30" s="67"/>
      <c r="B30" s="68"/>
      <c r="C30" s="28">
        <f>C32</f>
        <v>0</v>
      </c>
      <c r="D30" s="28">
        <f>D32</f>
        <v>0</v>
      </c>
      <c r="E30" s="18" t="e">
        <f t="shared" si="1"/>
        <v>#DIV/0!</v>
      </c>
    </row>
    <row r="31" spans="1:5" ht="0.75" customHeight="1" hidden="1">
      <c r="A31" s="26"/>
      <c r="B31" s="8"/>
      <c r="C31" s="20"/>
      <c r="D31" s="21"/>
      <c r="E31" s="16"/>
    </row>
    <row r="32" spans="1:5" ht="15" hidden="1">
      <c r="A32" s="3"/>
      <c r="B32" s="4"/>
      <c r="C32" s="15"/>
      <c r="D32" s="17"/>
      <c r="E32" s="16" t="e">
        <f t="shared" si="1"/>
        <v>#DIV/0!</v>
      </c>
    </row>
    <row r="33" spans="1:5" ht="21" customHeight="1" hidden="1">
      <c r="A33" s="67"/>
      <c r="B33" s="68"/>
      <c r="C33" s="18">
        <f>C35+C36+C37+C38+C39+C40+C41+C42+C43+C44+C45+C46+C47</f>
        <v>0</v>
      </c>
      <c r="D33" s="18">
        <f>D35+D36+D37+D38+D39+D40+D41+D42+D43+D44+D45+D46+D47</f>
        <v>0</v>
      </c>
      <c r="E33" s="18" t="e">
        <f t="shared" si="1"/>
        <v>#DIV/0!</v>
      </c>
    </row>
    <row r="34" spans="1:5" ht="15" hidden="1">
      <c r="A34" s="3"/>
      <c r="B34" s="4"/>
      <c r="C34" s="15"/>
      <c r="D34" s="17"/>
      <c r="E34" s="16"/>
    </row>
    <row r="35" spans="1:5" ht="15" hidden="1">
      <c r="A35" s="26"/>
      <c r="B35" s="8"/>
      <c r="C35" s="19"/>
      <c r="D35" s="17"/>
      <c r="E35" s="16" t="e">
        <f t="shared" si="1"/>
        <v>#DIV/0!</v>
      </c>
    </row>
    <row r="36" spans="1:5" ht="34.5" customHeight="1" hidden="1">
      <c r="A36" s="26"/>
      <c r="B36" s="8"/>
      <c r="C36" s="19"/>
      <c r="D36" s="17"/>
      <c r="E36" s="16" t="e">
        <f t="shared" si="1"/>
        <v>#DIV/0!</v>
      </c>
    </row>
    <row r="37" spans="1:5" ht="15" hidden="1">
      <c r="A37" s="26"/>
      <c r="B37" s="8"/>
      <c r="C37" s="19"/>
      <c r="D37" s="17"/>
      <c r="E37" s="16" t="e">
        <f t="shared" si="1"/>
        <v>#DIV/0!</v>
      </c>
    </row>
    <row r="38" spans="1:5" ht="15" hidden="1">
      <c r="A38" s="26"/>
      <c r="B38" s="8"/>
      <c r="C38" s="19"/>
      <c r="D38" s="17"/>
      <c r="E38" s="16" t="e">
        <f t="shared" si="1"/>
        <v>#DIV/0!</v>
      </c>
    </row>
    <row r="39" spans="1:5" ht="15" hidden="1">
      <c r="A39" s="26"/>
      <c r="B39" s="8"/>
      <c r="C39" s="19"/>
      <c r="D39" s="17"/>
      <c r="E39" s="16" t="e">
        <f t="shared" si="1"/>
        <v>#DIV/0!</v>
      </c>
    </row>
    <row r="40" spans="1:5" ht="26.25" customHeight="1" hidden="1">
      <c r="A40" s="26"/>
      <c r="B40" s="8"/>
      <c r="C40" s="19"/>
      <c r="D40" s="17"/>
      <c r="E40" s="16" t="e">
        <f t="shared" si="1"/>
        <v>#DIV/0!</v>
      </c>
    </row>
    <row r="41" spans="1:5" ht="32.25" customHeight="1" hidden="1">
      <c r="A41" s="26"/>
      <c r="B41" s="8"/>
      <c r="C41" s="23"/>
      <c r="D41" s="17"/>
      <c r="E41" s="16" t="e">
        <f t="shared" si="1"/>
        <v>#DIV/0!</v>
      </c>
    </row>
    <row r="42" spans="1:5" ht="15" hidden="1">
      <c r="A42" s="26"/>
      <c r="B42" s="8"/>
      <c r="C42" s="23"/>
      <c r="D42" s="17"/>
      <c r="E42" s="16" t="e">
        <f t="shared" si="1"/>
        <v>#DIV/0!</v>
      </c>
    </row>
    <row r="43" spans="1:5" ht="15" hidden="1">
      <c r="A43" s="26"/>
      <c r="B43" s="8"/>
      <c r="C43" s="23"/>
      <c r="D43" s="17"/>
      <c r="E43" s="16" t="e">
        <f t="shared" si="1"/>
        <v>#DIV/0!</v>
      </c>
    </row>
    <row r="44" spans="1:5" ht="15" hidden="1">
      <c r="A44" s="26"/>
      <c r="B44" s="8"/>
      <c r="C44" s="19"/>
      <c r="D44" s="17"/>
      <c r="E44" s="16" t="e">
        <f t="shared" si="1"/>
        <v>#DIV/0!</v>
      </c>
    </row>
    <row r="45" spans="1:5" ht="15" hidden="1">
      <c r="A45" s="26"/>
      <c r="B45" s="8"/>
      <c r="C45" s="19"/>
      <c r="D45" s="17"/>
      <c r="E45" s="16" t="e">
        <f t="shared" si="1"/>
        <v>#DIV/0!</v>
      </c>
    </row>
    <row r="46" spans="1:5" ht="15" hidden="1">
      <c r="A46" s="26"/>
      <c r="B46" s="8"/>
      <c r="C46" s="24"/>
      <c r="D46" s="17"/>
      <c r="E46" s="16" t="e">
        <f t="shared" si="1"/>
        <v>#DIV/0!</v>
      </c>
    </row>
    <row r="47" spans="1:5" ht="15" hidden="1">
      <c r="A47" s="26"/>
      <c r="B47" s="8"/>
      <c r="C47" s="19"/>
      <c r="D47" s="17"/>
      <c r="E47" s="16" t="e">
        <f t="shared" si="1"/>
        <v>#DIV/0!</v>
      </c>
    </row>
    <row r="48" spans="1:5" ht="24" customHeight="1" hidden="1">
      <c r="A48" s="67"/>
      <c r="B48" s="68"/>
      <c r="C48" s="18">
        <f>C50</f>
        <v>0</v>
      </c>
      <c r="D48" s="18">
        <f>D50</f>
        <v>0</v>
      </c>
      <c r="E48" s="18" t="e">
        <f t="shared" si="1"/>
        <v>#DIV/0!</v>
      </c>
    </row>
    <row r="49" spans="1:5" ht="15" hidden="1">
      <c r="A49" s="26"/>
      <c r="B49" s="8"/>
      <c r="C49" s="19"/>
      <c r="D49" s="17"/>
      <c r="E49" s="16"/>
    </row>
    <row r="50" spans="1:5" ht="33.75" customHeight="1" hidden="1">
      <c r="A50" s="3"/>
      <c r="B50" s="4"/>
      <c r="C50" s="15"/>
      <c r="D50" s="17"/>
      <c r="E50" s="16" t="e">
        <f t="shared" si="1"/>
        <v>#DIV/0!</v>
      </c>
    </row>
    <row r="51" spans="1:5" ht="30.75" customHeight="1" hidden="1">
      <c r="A51" s="26"/>
      <c r="B51" s="8"/>
      <c r="C51" s="22"/>
      <c r="D51" s="17"/>
      <c r="E51" s="16" t="e">
        <f t="shared" si="1"/>
        <v>#DIV/0!</v>
      </c>
    </row>
    <row r="52" spans="1:5" ht="33.75" customHeight="1" hidden="1">
      <c r="A52" s="5"/>
      <c r="B52" s="8"/>
      <c r="C52" s="19"/>
      <c r="D52" s="17"/>
      <c r="E52" s="16" t="e">
        <f t="shared" si="1"/>
        <v>#DIV/0!</v>
      </c>
    </row>
    <row r="53" spans="1:5" ht="32.25" customHeight="1" hidden="1">
      <c r="A53" s="26"/>
      <c r="B53" s="8"/>
      <c r="C53" s="24"/>
      <c r="D53" s="17"/>
      <c r="E53" s="16" t="e">
        <f t="shared" si="1"/>
        <v>#DIV/0!</v>
      </c>
    </row>
    <row r="54" spans="1:5" ht="24" customHeight="1" hidden="1">
      <c r="A54" s="67"/>
      <c r="B54" s="68"/>
      <c r="C54" s="29">
        <f>C56</f>
        <v>0</v>
      </c>
      <c r="D54" s="29">
        <f>D56</f>
        <v>0</v>
      </c>
      <c r="E54" s="29" t="e">
        <f>E56</f>
        <v>#DIV/0!</v>
      </c>
    </row>
    <row r="55" spans="1:5" ht="17.25" customHeight="1" hidden="1">
      <c r="A55" s="26"/>
      <c r="B55" s="8"/>
      <c r="C55" s="24"/>
      <c r="D55" s="17"/>
      <c r="E55" s="16"/>
    </row>
    <row r="56" spans="1:5" ht="32.25" customHeight="1" hidden="1">
      <c r="A56" s="3"/>
      <c r="B56" s="4"/>
      <c r="C56" s="15"/>
      <c r="D56" s="17"/>
      <c r="E56" s="16" t="e">
        <f t="shared" si="1"/>
        <v>#DIV/0!</v>
      </c>
    </row>
    <row r="57" spans="1:5" ht="33.75" customHeight="1" hidden="1">
      <c r="A57" s="67"/>
      <c r="B57" s="68"/>
      <c r="C57" s="18">
        <f>C59+C60+C61</f>
        <v>0</v>
      </c>
      <c r="D57" s="18">
        <f>D59+D60+D61</f>
        <v>0</v>
      </c>
      <c r="E57" s="18" t="e">
        <f t="shared" si="1"/>
        <v>#DIV/0!</v>
      </c>
    </row>
    <row r="58" spans="1:5" ht="17.25" customHeight="1" hidden="1">
      <c r="A58" s="3"/>
      <c r="B58" s="4"/>
      <c r="C58" s="15"/>
      <c r="D58" s="17"/>
      <c r="E58" s="16"/>
    </row>
    <row r="59" spans="1:5" ht="63.75" customHeight="1" hidden="1">
      <c r="A59" s="3"/>
      <c r="B59" s="4"/>
      <c r="C59" s="15"/>
      <c r="D59" s="17"/>
      <c r="E59" s="16" t="e">
        <f t="shared" si="1"/>
        <v>#DIV/0!</v>
      </c>
    </row>
    <row r="60" spans="1:5" ht="32.25" customHeight="1" hidden="1">
      <c r="A60" s="3"/>
      <c r="B60" s="4"/>
      <c r="C60" s="15"/>
      <c r="D60" s="17"/>
      <c r="E60" s="16" t="e">
        <f t="shared" si="1"/>
        <v>#DIV/0!</v>
      </c>
    </row>
    <row r="61" spans="1:5" ht="66" customHeight="1" hidden="1">
      <c r="A61" s="3"/>
      <c r="B61" s="4"/>
      <c r="C61" s="15"/>
      <c r="D61" s="17"/>
      <c r="E61" s="16" t="e">
        <f t="shared" si="1"/>
        <v>#DIV/0!</v>
      </c>
    </row>
    <row r="62" spans="1:5" ht="21" customHeight="1" hidden="1">
      <c r="A62" s="67"/>
      <c r="B62" s="68"/>
      <c r="C62" s="18">
        <f>C64</f>
        <v>0</v>
      </c>
      <c r="D62" s="18">
        <f>D64</f>
        <v>0</v>
      </c>
      <c r="E62" s="18" t="e">
        <f>E64</f>
        <v>#DIV/0!</v>
      </c>
    </row>
    <row r="63" spans="1:5" ht="15.75" customHeight="1" hidden="1">
      <c r="A63" s="3"/>
      <c r="B63" s="4"/>
      <c r="C63" s="15"/>
      <c r="D63" s="17"/>
      <c r="E63" s="16"/>
    </row>
    <row r="64" spans="1:5" ht="60.75" customHeight="1" hidden="1">
      <c r="A64" s="3"/>
      <c r="B64" s="4"/>
      <c r="C64" s="15"/>
      <c r="D64" s="17"/>
      <c r="E64" s="16" t="e">
        <f>D64/C64*100</f>
        <v>#DIV/0!</v>
      </c>
    </row>
    <row r="65" spans="1:5" ht="32.25" customHeight="1">
      <c r="A65" s="69" t="s">
        <v>9</v>
      </c>
      <c r="B65" s="70"/>
      <c r="C65" s="39">
        <f>C67+C68+C69+C71+C72+C73+C74+C75</f>
        <v>5505.3</v>
      </c>
      <c r="D65" s="39">
        <f>D67+D68+D69+D71+D72+D73+D74+D75</f>
        <v>5505.799999999999</v>
      </c>
      <c r="E65" s="57">
        <f t="shared" si="1"/>
        <v>100.00908215719394</v>
      </c>
    </row>
    <row r="66" spans="1:5" ht="15" customHeight="1">
      <c r="A66" s="3" t="s">
        <v>7</v>
      </c>
      <c r="B66" s="4"/>
      <c r="C66" s="15"/>
      <c r="D66" s="17"/>
      <c r="E66" s="58"/>
    </row>
    <row r="67" spans="1:5" ht="79.5" customHeight="1">
      <c r="A67" s="37" t="s">
        <v>22</v>
      </c>
      <c r="B67" s="40" t="s">
        <v>40</v>
      </c>
      <c r="C67" s="48">
        <v>902.8</v>
      </c>
      <c r="D67" s="38">
        <v>902.8</v>
      </c>
      <c r="E67" s="59">
        <f>D67/C67*100</f>
        <v>100</v>
      </c>
    </row>
    <row r="68" spans="1:5" ht="121.5" customHeight="1">
      <c r="A68" s="37" t="s">
        <v>18</v>
      </c>
      <c r="B68" s="41" t="s">
        <v>41</v>
      </c>
      <c r="C68" s="47">
        <v>12.2</v>
      </c>
      <c r="D68" s="47">
        <v>12.3</v>
      </c>
      <c r="E68" s="59">
        <v>0</v>
      </c>
    </row>
    <row r="69" spans="1:5" ht="48" customHeight="1">
      <c r="A69" s="37" t="s">
        <v>19</v>
      </c>
      <c r="B69" s="40" t="s">
        <v>23</v>
      </c>
      <c r="C69" s="47">
        <v>12.2</v>
      </c>
      <c r="D69" s="38">
        <v>12.3</v>
      </c>
      <c r="E69" s="59">
        <f aca="true" t="shared" si="2" ref="E69:E76">D69/C69*100</f>
        <v>100.81967213114756</v>
      </c>
    </row>
    <row r="70" spans="1:5" ht="0.75" customHeight="1" hidden="1">
      <c r="A70" s="37" t="s">
        <v>2</v>
      </c>
      <c r="B70" s="41" t="s">
        <v>24</v>
      </c>
      <c r="C70" s="47"/>
      <c r="D70" s="38"/>
      <c r="E70" s="59" t="e">
        <f t="shared" si="2"/>
        <v>#DIV/0!</v>
      </c>
    </row>
    <row r="71" spans="1:5" ht="95.25" customHeight="1">
      <c r="A71" s="37" t="s">
        <v>2</v>
      </c>
      <c r="B71" s="41" t="s">
        <v>42</v>
      </c>
      <c r="C71" s="47">
        <v>1</v>
      </c>
      <c r="D71" s="38">
        <v>1.1</v>
      </c>
      <c r="E71" s="61">
        <f t="shared" si="2"/>
        <v>110.00000000000001</v>
      </c>
    </row>
    <row r="72" spans="1:5" ht="15">
      <c r="A72" s="3" t="s">
        <v>20</v>
      </c>
      <c r="B72" s="4" t="s">
        <v>3</v>
      </c>
      <c r="C72" s="47">
        <v>98.6</v>
      </c>
      <c r="D72" s="38">
        <v>98.6</v>
      </c>
      <c r="E72" s="59">
        <f t="shared" si="2"/>
        <v>100</v>
      </c>
    </row>
    <row r="73" spans="1:5" ht="45" customHeight="1">
      <c r="A73" s="3" t="s">
        <v>4</v>
      </c>
      <c r="B73" s="4" t="s">
        <v>21</v>
      </c>
      <c r="C73" s="47">
        <v>987.2</v>
      </c>
      <c r="D73" s="38">
        <v>987.3</v>
      </c>
      <c r="E73" s="58">
        <f t="shared" si="2"/>
        <v>100.01012965964343</v>
      </c>
    </row>
    <row r="74" spans="1:5" ht="42.75" customHeight="1">
      <c r="A74" s="37" t="s">
        <v>25</v>
      </c>
      <c r="B74" s="41" t="s">
        <v>26</v>
      </c>
      <c r="C74" s="47">
        <v>1716.8</v>
      </c>
      <c r="D74" s="38">
        <v>1716.8</v>
      </c>
      <c r="E74" s="58">
        <f t="shared" si="2"/>
        <v>100</v>
      </c>
    </row>
    <row r="75" spans="1:5" ht="39" customHeight="1">
      <c r="A75" s="37" t="s">
        <v>27</v>
      </c>
      <c r="B75" s="41" t="s">
        <v>28</v>
      </c>
      <c r="C75" s="47">
        <v>1774.5</v>
      </c>
      <c r="D75" s="38">
        <v>1774.6</v>
      </c>
      <c r="E75" s="58">
        <f t="shared" si="2"/>
        <v>100.00563539025077</v>
      </c>
    </row>
    <row r="76" spans="1:5" ht="60.75" customHeight="1" hidden="1">
      <c r="A76" s="3"/>
      <c r="B76" s="4"/>
      <c r="C76" s="47"/>
      <c r="D76" s="38"/>
      <c r="E76" s="58" t="e">
        <f t="shared" si="2"/>
        <v>#DIV/0!</v>
      </c>
    </row>
    <row r="77" spans="1:5" ht="15" hidden="1">
      <c r="A77" s="5"/>
      <c r="B77" s="6"/>
      <c r="C77" s="49"/>
      <c r="D77" s="38"/>
      <c r="E77" s="58"/>
    </row>
    <row r="78" spans="1:5" ht="30" customHeight="1" hidden="1">
      <c r="A78" s="3"/>
      <c r="B78" s="4"/>
      <c r="C78" s="47"/>
      <c r="D78" s="38"/>
      <c r="E78" s="58" t="e">
        <f>D78/C78*100</f>
        <v>#DIV/0!</v>
      </c>
    </row>
    <row r="79" spans="1:5" ht="15" hidden="1">
      <c r="A79" s="3"/>
      <c r="B79" s="4"/>
      <c r="C79" s="47"/>
      <c r="D79" s="38"/>
      <c r="E79" s="58" t="e">
        <f>D79/C79*100</f>
        <v>#DIV/0!</v>
      </c>
    </row>
    <row r="80" spans="1:5" ht="15" hidden="1">
      <c r="A80" s="3"/>
      <c r="B80" s="4"/>
      <c r="C80" s="47"/>
      <c r="D80" s="38"/>
      <c r="E80" s="58" t="e">
        <f>D80/C80*100</f>
        <v>#DIV/0!</v>
      </c>
    </row>
    <row r="81" spans="1:5" ht="15" hidden="1">
      <c r="A81" s="3"/>
      <c r="B81" s="4"/>
      <c r="C81" s="47"/>
      <c r="D81" s="38"/>
      <c r="E81" s="58"/>
    </row>
    <row r="82" spans="1:5" ht="47.25" customHeight="1" hidden="1">
      <c r="A82" s="3"/>
      <c r="B82" s="4"/>
      <c r="C82" s="47"/>
      <c r="D82" s="38"/>
      <c r="E82" s="58" t="e">
        <f aca="true" t="shared" si="3" ref="E82:E88">D82/C82*100</f>
        <v>#DIV/0!</v>
      </c>
    </row>
    <row r="83" spans="1:5" ht="15" hidden="1">
      <c r="A83" s="3"/>
      <c r="B83" s="4"/>
      <c r="C83" s="47"/>
      <c r="D83" s="38"/>
      <c r="E83" s="58" t="e">
        <f t="shared" si="3"/>
        <v>#DIV/0!</v>
      </c>
    </row>
    <row r="84" spans="1:5" ht="15" hidden="1">
      <c r="A84" s="3"/>
      <c r="B84" s="4"/>
      <c r="C84" s="47"/>
      <c r="D84" s="38"/>
      <c r="E84" s="58" t="e">
        <f t="shared" si="3"/>
        <v>#DIV/0!</v>
      </c>
    </row>
    <row r="85" spans="1:5" ht="15" hidden="1">
      <c r="A85" s="3"/>
      <c r="B85" s="4"/>
      <c r="C85" s="47"/>
      <c r="D85" s="38"/>
      <c r="E85" s="58" t="e">
        <f t="shared" si="3"/>
        <v>#DIV/0!</v>
      </c>
    </row>
    <row r="86" spans="1:5" ht="61.5" customHeight="1" hidden="1">
      <c r="A86" s="3"/>
      <c r="B86" s="4"/>
      <c r="C86" s="47"/>
      <c r="D86" s="38"/>
      <c r="E86" s="58" t="e">
        <f t="shared" si="3"/>
        <v>#DIV/0!</v>
      </c>
    </row>
    <row r="87" spans="1:5" ht="15" hidden="1">
      <c r="A87" s="3"/>
      <c r="B87" s="4"/>
      <c r="C87" s="47"/>
      <c r="D87" s="38"/>
      <c r="E87" s="58" t="e">
        <f t="shared" si="3"/>
        <v>#DIV/0!</v>
      </c>
    </row>
    <row r="88" spans="1:5" ht="20.25" customHeight="1" hidden="1">
      <c r="A88" s="67"/>
      <c r="B88" s="68"/>
      <c r="C88" s="43">
        <f>C90+C91+C92+C93+C94</f>
        <v>0</v>
      </c>
      <c r="D88" s="43">
        <f>D90+D91+D92+D93+D94</f>
        <v>0</v>
      </c>
      <c r="E88" s="57" t="e">
        <f t="shared" si="3"/>
        <v>#DIV/0!</v>
      </c>
    </row>
    <row r="89" spans="1:5" ht="16.5" customHeight="1" hidden="1">
      <c r="A89" s="3" t="s">
        <v>7</v>
      </c>
      <c r="B89" s="4"/>
      <c r="C89" s="47"/>
      <c r="D89" s="38"/>
      <c r="E89" s="58"/>
    </row>
    <row r="90" spans="1:5" ht="64.5" customHeight="1" hidden="1">
      <c r="A90" s="3"/>
      <c r="B90" s="4"/>
      <c r="C90" s="47"/>
      <c r="D90" s="38"/>
      <c r="E90" s="58" t="e">
        <f>D90/C90*100</f>
        <v>#DIV/0!</v>
      </c>
    </row>
    <row r="91" spans="1:5" ht="15" hidden="1">
      <c r="A91" s="3"/>
      <c r="B91" s="4"/>
      <c r="C91" s="47"/>
      <c r="D91" s="38"/>
      <c r="E91" s="58" t="e">
        <f>D91/C91*100</f>
        <v>#DIV/0!</v>
      </c>
    </row>
    <row r="92" spans="1:5" ht="61.5" customHeight="1" hidden="1">
      <c r="A92" s="26"/>
      <c r="B92" s="8"/>
      <c r="C92" s="49"/>
      <c r="D92" s="38"/>
      <c r="E92" s="58" t="e">
        <f>D92/C92*100</f>
        <v>#DIV/0!</v>
      </c>
    </row>
    <row r="93" spans="1:5" ht="15" hidden="1">
      <c r="A93" s="26"/>
      <c r="B93" s="8"/>
      <c r="C93" s="49"/>
      <c r="D93" s="38"/>
      <c r="E93" s="58" t="e">
        <f>D93/C93*100</f>
        <v>#DIV/0!</v>
      </c>
    </row>
    <row r="94" spans="1:5" ht="14.25" customHeight="1">
      <c r="A94" s="26"/>
      <c r="B94" s="8"/>
      <c r="C94" s="50"/>
      <c r="D94" s="56"/>
      <c r="E94" s="58"/>
    </row>
    <row r="95" spans="1:5" ht="18" customHeight="1">
      <c r="A95" s="67" t="s">
        <v>11</v>
      </c>
      <c r="B95" s="68"/>
      <c r="C95" s="51">
        <f>SUM(C97:C142)</f>
        <v>23902.5</v>
      </c>
      <c r="D95" s="51">
        <f>SUM(D97:D142)</f>
        <v>23903.300000000003</v>
      </c>
      <c r="E95" s="57">
        <f>D95/C95*100</f>
        <v>100.00334693023743</v>
      </c>
    </row>
    <row r="96" spans="1:5" ht="15">
      <c r="A96" s="26" t="s">
        <v>7</v>
      </c>
      <c r="B96" s="8"/>
      <c r="C96" s="50"/>
      <c r="D96" s="56"/>
      <c r="E96" s="58"/>
    </row>
    <row r="97" spans="1:5" ht="69.75" customHeight="1">
      <c r="A97" s="3" t="s">
        <v>13</v>
      </c>
      <c r="B97" s="4" t="s">
        <v>29</v>
      </c>
      <c r="C97" s="47">
        <v>8.3</v>
      </c>
      <c r="D97" s="38">
        <v>8.3</v>
      </c>
      <c r="E97" s="58">
        <f>D97/C97*100</f>
        <v>100</v>
      </c>
    </row>
    <row r="98" spans="1:5" ht="83.25" customHeight="1">
      <c r="A98" s="62" t="s">
        <v>52</v>
      </c>
      <c r="B98" s="63" t="s">
        <v>53</v>
      </c>
      <c r="C98" s="47">
        <v>139.1</v>
      </c>
      <c r="D98" s="38">
        <v>139.1</v>
      </c>
      <c r="E98" s="58">
        <f>D98/C98*100</f>
        <v>100</v>
      </c>
    </row>
    <row r="99" spans="1:5" ht="75.75" customHeight="1">
      <c r="A99" s="3" t="s">
        <v>12</v>
      </c>
      <c r="B99" s="4" t="s">
        <v>30</v>
      </c>
      <c r="C99" s="47">
        <v>98.8</v>
      </c>
      <c r="D99" s="38">
        <v>98.9</v>
      </c>
      <c r="E99" s="59">
        <f>D99/C99*100</f>
        <v>100.1012145748988</v>
      </c>
    </row>
    <row r="100" spans="1:5" ht="78.75" customHeight="1">
      <c r="A100" s="3" t="s">
        <v>15</v>
      </c>
      <c r="B100" s="4" t="s">
        <v>31</v>
      </c>
      <c r="C100" s="47">
        <v>625.6</v>
      </c>
      <c r="D100" s="38">
        <v>626.3</v>
      </c>
      <c r="E100" s="58">
        <f>D100/C100*100</f>
        <v>100.11189258312018</v>
      </c>
    </row>
    <row r="101" spans="1:5" ht="51.75" customHeight="1">
      <c r="A101" s="3" t="s">
        <v>38</v>
      </c>
      <c r="B101" s="44" t="s">
        <v>39</v>
      </c>
      <c r="C101" s="47">
        <v>65.7</v>
      </c>
      <c r="D101" s="38">
        <v>65.7</v>
      </c>
      <c r="E101" s="58">
        <f>D101/C101*100</f>
        <v>100</v>
      </c>
    </row>
    <row r="102" spans="1:5" ht="93.75" customHeight="1">
      <c r="A102" s="3" t="s">
        <v>63</v>
      </c>
      <c r="B102" s="4" t="s">
        <v>64</v>
      </c>
      <c r="C102" s="47">
        <v>109.4</v>
      </c>
      <c r="D102" s="38">
        <v>109.4</v>
      </c>
      <c r="E102" s="58">
        <v>0</v>
      </c>
    </row>
    <row r="103" spans="1:5" ht="82.5" customHeight="1">
      <c r="A103" s="5" t="s">
        <v>54</v>
      </c>
      <c r="B103" s="64" t="s">
        <v>49</v>
      </c>
      <c r="C103" s="47">
        <v>0</v>
      </c>
      <c r="D103" s="38">
        <v>0</v>
      </c>
      <c r="E103" s="58">
        <v>0</v>
      </c>
    </row>
    <row r="104" spans="1:5" ht="32.25" customHeight="1">
      <c r="A104" s="3" t="s">
        <v>14</v>
      </c>
      <c r="B104" s="4" t="s">
        <v>32</v>
      </c>
      <c r="C104" s="47">
        <v>0</v>
      </c>
      <c r="D104" s="38">
        <v>0</v>
      </c>
      <c r="E104" s="58">
        <v>0</v>
      </c>
    </row>
    <row r="105" spans="1:5" ht="18.75" customHeight="1">
      <c r="A105" s="3" t="s">
        <v>17</v>
      </c>
      <c r="B105" s="4" t="s">
        <v>33</v>
      </c>
      <c r="C105" s="47">
        <v>0</v>
      </c>
      <c r="D105" s="38">
        <v>0</v>
      </c>
      <c r="E105" s="58">
        <v>0</v>
      </c>
    </row>
    <row r="106" spans="1:5" ht="48" customHeight="1">
      <c r="A106" s="3" t="s">
        <v>45</v>
      </c>
      <c r="B106" s="4" t="s">
        <v>55</v>
      </c>
      <c r="C106" s="47">
        <v>9866.1</v>
      </c>
      <c r="D106" s="38">
        <v>9866.1</v>
      </c>
      <c r="E106" s="58">
        <f aca="true" t="shared" si="4" ref="E106:E111">D106/C106*100</f>
        <v>100</v>
      </c>
    </row>
    <row r="107" spans="1:5" ht="129" customHeight="1">
      <c r="A107" s="26" t="s">
        <v>56</v>
      </c>
      <c r="B107" s="65" t="s">
        <v>57</v>
      </c>
      <c r="C107" s="47">
        <v>251.1</v>
      </c>
      <c r="D107" s="38">
        <v>251.1</v>
      </c>
      <c r="E107" s="58">
        <f t="shared" si="4"/>
        <v>100</v>
      </c>
    </row>
    <row r="108" spans="1:5" ht="66.75" customHeight="1">
      <c r="A108" s="26" t="s">
        <v>58</v>
      </c>
      <c r="B108" s="65" t="s">
        <v>59</v>
      </c>
      <c r="C108" s="47">
        <v>1814</v>
      </c>
      <c r="D108" s="38">
        <v>1814</v>
      </c>
      <c r="E108" s="58">
        <f t="shared" si="4"/>
        <v>100</v>
      </c>
    </row>
    <row r="109" spans="1:5" ht="46.5">
      <c r="A109" s="3" t="s">
        <v>44</v>
      </c>
      <c r="B109" s="4" t="s">
        <v>34</v>
      </c>
      <c r="C109" s="47">
        <v>253.1</v>
      </c>
      <c r="D109" s="38">
        <v>253.1</v>
      </c>
      <c r="E109" s="59">
        <f t="shared" si="4"/>
        <v>100</v>
      </c>
    </row>
    <row r="110" spans="1:5" ht="68.25" customHeight="1">
      <c r="A110" s="26" t="s">
        <v>50</v>
      </c>
      <c r="B110" s="8" t="s">
        <v>51</v>
      </c>
      <c r="C110" s="49">
        <v>821.6</v>
      </c>
      <c r="D110" s="38">
        <v>821.6</v>
      </c>
      <c r="E110" s="58">
        <f t="shared" si="4"/>
        <v>100</v>
      </c>
    </row>
    <row r="111" spans="1:5" ht="33" customHeight="1">
      <c r="A111" s="26" t="s">
        <v>46</v>
      </c>
      <c r="B111" s="42" t="s">
        <v>35</v>
      </c>
      <c r="C111" s="49">
        <v>7985.6</v>
      </c>
      <c r="D111" s="38">
        <v>7985.6</v>
      </c>
      <c r="E111" s="58">
        <f t="shared" si="4"/>
        <v>100</v>
      </c>
    </row>
    <row r="112" spans="1:5" ht="78" hidden="1">
      <c r="A112" s="26" t="s">
        <v>36</v>
      </c>
      <c r="B112" s="42" t="s">
        <v>37</v>
      </c>
      <c r="C112" s="49"/>
      <c r="D112" s="38"/>
      <c r="E112" s="58" t="e">
        <f aca="true" t="shared" si="5" ref="E112:E142">D112/C112*100</f>
        <v>#DIV/0!</v>
      </c>
    </row>
    <row r="113" spans="1:5" ht="32.25" customHeight="1" hidden="1">
      <c r="A113" s="26"/>
      <c r="B113" s="8"/>
      <c r="C113" s="52"/>
      <c r="D113" s="38"/>
      <c r="E113" s="58" t="e">
        <f t="shared" si="5"/>
        <v>#DIV/0!</v>
      </c>
    </row>
    <row r="114" spans="1:5" ht="15" hidden="1">
      <c r="A114" s="26"/>
      <c r="B114" s="8"/>
      <c r="C114" s="49"/>
      <c r="D114" s="38"/>
      <c r="E114" s="58" t="e">
        <f t="shared" si="5"/>
        <v>#DIV/0!</v>
      </c>
    </row>
    <row r="115" spans="1:5" ht="15" hidden="1">
      <c r="A115" s="26"/>
      <c r="B115" s="8"/>
      <c r="C115" s="50"/>
      <c r="D115" s="56"/>
      <c r="E115" s="58" t="e">
        <f t="shared" si="5"/>
        <v>#DIV/0!</v>
      </c>
    </row>
    <row r="116" spans="1:5" ht="15" hidden="1">
      <c r="A116" s="26"/>
      <c r="B116" s="8"/>
      <c r="C116" s="52"/>
      <c r="D116" s="38"/>
      <c r="E116" s="58" t="e">
        <f t="shared" si="5"/>
        <v>#DIV/0!</v>
      </c>
    </row>
    <row r="117" spans="1:5" ht="15" hidden="1">
      <c r="A117" s="26"/>
      <c r="B117" s="8"/>
      <c r="C117" s="52"/>
      <c r="D117" s="38"/>
      <c r="E117" s="58" t="e">
        <f t="shared" si="5"/>
        <v>#DIV/0!</v>
      </c>
    </row>
    <row r="118" spans="1:5" ht="35.25" customHeight="1" hidden="1">
      <c r="A118" s="26"/>
      <c r="B118" s="8"/>
      <c r="C118" s="52"/>
      <c r="D118" s="38"/>
      <c r="E118" s="58" t="e">
        <f t="shared" si="5"/>
        <v>#DIV/0!</v>
      </c>
    </row>
    <row r="119" spans="1:5" ht="15" hidden="1">
      <c r="A119" s="26"/>
      <c r="B119" s="8"/>
      <c r="C119" s="52"/>
      <c r="D119" s="38"/>
      <c r="E119" s="58" t="e">
        <f t="shared" si="5"/>
        <v>#DIV/0!</v>
      </c>
    </row>
    <row r="120" spans="1:5" ht="15" hidden="1">
      <c r="A120" s="26"/>
      <c r="B120" s="8"/>
      <c r="C120" s="49"/>
      <c r="D120" s="38"/>
      <c r="E120" s="58" t="e">
        <f t="shared" si="5"/>
        <v>#DIV/0!</v>
      </c>
    </row>
    <row r="121" spans="1:5" ht="50.25" customHeight="1" hidden="1">
      <c r="A121" s="26"/>
      <c r="B121" s="8"/>
      <c r="C121" s="49"/>
      <c r="D121" s="38"/>
      <c r="E121" s="58" t="e">
        <f t="shared" si="5"/>
        <v>#DIV/0!</v>
      </c>
    </row>
    <row r="122" spans="1:5" ht="18.75" customHeight="1" hidden="1">
      <c r="A122" s="26"/>
      <c r="B122" s="8"/>
      <c r="C122" s="50"/>
      <c r="D122" s="56"/>
      <c r="E122" s="58" t="e">
        <f t="shared" si="5"/>
        <v>#DIV/0!</v>
      </c>
    </row>
    <row r="123" spans="1:5" ht="15" hidden="1">
      <c r="A123" s="26"/>
      <c r="B123" s="8"/>
      <c r="C123" s="49"/>
      <c r="D123" s="38"/>
      <c r="E123" s="58" t="e">
        <f t="shared" si="5"/>
        <v>#DIV/0!</v>
      </c>
    </row>
    <row r="124" spans="1:5" ht="15" hidden="1">
      <c r="A124" s="26"/>
      <c r="B124" s="8"/>
      <c r="C124" s="49"/>
      <c r="D124" s="38"/>
      <c r="E124" s="58" t="e">
        <f t="shared" si="5"/>
        <v>#DIV/0!</v>
      </c>
    </row>
    <row r="125" spans="1:5" ht="32.25" customHeight="1" hidden="1">
      <c r="A125" s="26"/>
      <c r="B125" s="8"/>
      <c r="C125" s="49"/>
      <c r="D125" s="38"/>
      <c r="E125" s="58" t="e">
        <f t="shared" si="5"/>
        <v>#DIV/0!</v>
      </c>
    </row>
    <row r="126" spans="1:5" ht="15" hidden="1">
      <c r="A126" s="26"/>
      <c r="B126" s="8"/>
      <c r="C126" s="52"/>
      <c r="D126" s="38"/>
      <c r="E126" s="58" t="e">
        <f t="shared" si="5"/>
        <v>#DIV/0!</v>
      </c>
    </row>
    <row r="127" spans="1:5" ht="15" hidden="1">
      <c r="A127" s="26"/>
      <c r="B127" s="8"/>
      <c r="C127" s="52"/>
      <c r="D127" s="38"/>
      <c r="E127" s="58" t="e">
        <f t="shared" si="5"/>
        <v>#DIV/0!</v>
      </c>
    </row>
    <row r="128" spans="1:5" ht="33" customHeight="1" hidden="1">
      <c r="A128" s="26"/>
      <c r="B128" s="8"/>
      <c r="C128" s="52"/>
      <c r="D128" s="38"/>
      <c r="E128" s="58" t="e">
        <f t="shared" si="5"/>
        <v>#DIV/0!</v>
      </c>
    </row>
    <row r="129" spans="1:5" ht="15" hidden="1">
      <c r="A129" s="26"/>
      <c r="B129" s="8"/>
      <c r="C129" s="50"/>
      <c r="D129" s="56"/>
      <c r="E129" s="58" t="e">
        <f t="shared" si="5"/>
        <v>#DIV/0!</v>
      </c>
    </row>
    <row r="130" spans="1:5" ht="15" hidden="1">
      <c r="A130" s="26"/>
      <c r="B130" s="8"/>
      <c r="C130" s="50"/>
      <c r="D130" s="56"/>
      <c r="E130" s="58" t="e">
        <f t="shared" si="5"/>
        <v>#DIV/0!</v>
      </c>
    </row>
    <row r="131" spans="1:5" ht="15" hidden="1">
      <c r="A131" s="26"/>
      <c r="B131" s="8"/>
      <c r="C131" s="52"/>
      <c r="D131" s="38"/>
      <c r="E131" s="58" t="e">
        <f t="shared" si="5"/>
        <v>#DIV/0!</v>
      </c>
    </row>
    <row r="132" spans="1:5" ht="20.25" customHeight="1" hidden="1">
      <c r="A132" s="67"/>
      <c r="B132" s="68"/>
      <c r="C132" s="53">
        <f>C134</f>
        <v>0</v>
      </c>
      <c r="D132" s="53">
        <f>D134</f>
        <v>0</v>
      </c>
      <c r="E132" s="58" t="e">
        <f t="shared" si="5"/>
        <v>#DIV/0!</v>
      </c>
    </row>
    <row r="133" spans="1:5" ht="15" hidden="1">
      <c r="A133" s="26"/>
      <c r="B133" s="8"/>
      <c r="C133" s="52"/>
      <c r="D133" s="38"/>
      <c r="E133" s="58" t="e">
        <f t="shared" si="5"/>
        <v>#DIV/0!</v>
      </c>
    </row>
    <row r="134" spans="1:5" ht="15" hidden="1">
      <c r="A134" s="26"/>
      <c r="B134" s="8"/>
      <c r="C134" s="47"/>
      <c r="D134" s="38"/>
      <c r="E134" s="58" t="e">
        <f t="shared" si="5"/>
        <v>#DIV/0!</v>
      </c>
    </row>
    <row r="135" spans="1:5" ht="21" customHeight="1" hidden="1">
      <c r="A135" s="67"/>
      <c r="B135" s="68"/>
      <c r="C135" s="43">
        <f>C137+C138+C139+C140</f>
        <v>0</v>
      </c>
      <c r="D135" s="43">
        <f>D137+D138+D139+D140</f>
        <v>0</v>
      </c>
      <c r="E135" s="58" t="e">
        <f t="shared" si="5"/>
        <v>#DIV/0!</v>
      </c>
    </row>
    <row r="136" spans="1:5" ht="15" hidden="1">
      <c r="A136" s="26"/>
      <c r="B136" s="8"/>
      <c r="C136" s="47"/>
      <c r="D136" s="38"/>
      <c r="E136" s="58" t="e">
        <f t="shared" si="5"/>
        <v>#DIV/0!</v>
      </c>
    </row>
    <row r="137" spans="1:5" ht="15" hidden="1">
      <c r="A137" s="26"/>
      <c r="B137" s="8"/>
      <c r="C137" s="47"/>
      <c r="D137" s="38"/>
      <c r="E137" s="58" t="e">
        <f t="shared" si="5"/>
        <v>#DIV/0!</v>
      </c>
    </row>
    <row r="138" spans="1:5" ht="15" hidden="1">
      <c r="A138" s="26"/>
      <c r="B138" s="8"/>
      <c r="C138" s="47"/>
      <c r="D138" s="38"/>
      <c r="E138" s="58" t="e">
        <f t="shared" si="5"/>
        <v>#DIV/0!</v>
      </c>
    </row>
    <row r="139" spans="1:5" ht="15" hidden="1">
      <c r="A139" s="26"/>
      <c r="B139" s="8"/>
      <c r="C139" s="47"/>
      <c r="D139" s="38"/>
      <c r="E139" s="58" t="e">
        <f t="shared" si="5"/>
        <v>#DIV/0!</v>
      </c>
    </row>
    <row r="140" spans="1:5" ht="15" hidden="1">
      <c r="A140" s="26"/>
      <c r="B140" s="8"/>
      <c r="C140" s="54"/>
      <c r="D140" s="38"/>
      <c r="E140" s="58" t="e">
        <f t="shared" si="5"/>
        <v>#DIV/0!</v>
      </c>
    </row>
    <row r="141" spans="1:5" ht="78" customHeight="1">
      <c r="A141" s="26" t="s">
        <v>47</v>
      </c>
      <c r="B141" s="42" t="s">
        <v>37</v>
      </c>
      <c r="C141" s="46">
        <v>1613</v>
      </c>
      <c r="D141" s="38">
        <v>1613</v>
      </c>
      <c r="E141" s="58">
        <f t="shared" si="5"/>
        <v>100</v>
      </c>
    </row>
    <row r="142" spans="1:5" ht="39.75" customHeight="1">
      <c r="A142" s="26" t="s">
        <v>48</v>
      </c>
      <c r="B142" s="45" t="s">
        <v>43</v>
      </c>
      <c r="C142" s="46">
        <v>251.1</v>
      </c>
      <c r="D142" s="38">
        <v>251.1</v>
      </c>
      <c r="E142" s="58">
        <f t="shared" si="5"/>
        <v>100</v>
      </c>
    </row>
    <row r="143" spans="1:5" ht="22.5" customHeight="1">
      <c r="A143" s="2"/>
      <c r="B143" s="7" t="s">
        <v>5</v>
      </c>
      <c r="C143" s="55">
        <f>C65+C95</f>
        <v>29407.8</v>
      </c>
      <c r="D143" s="55">
        <f>D65+D95</f>
        <v>29409.100000000002</v>
      </c>
      <c r="E143" s="60">
        <f>D143/C143*100</f>
        <v>100.00442059589633</v>
      </c>
    </row>
    <row r="151" ht="12.75">
      <c r="B151" t="s">
        <v>16</v>
      </c>
    </row>
    <row r="153" ht="12.75">
      <c r="B153" s="66" t="s">
        <v>16</v>
      </c>
    </row>
  </sheetData>
  <sheetProtection/>
  <mergeCells count="18">
    <mergeCell ref="C1:E1"/>
    <mergeCell ref="A6:E6"/>
    <mergeCell ref="A7:E7"/>
    <mergeCell ref="C2:E4"/>
    <mergeCell ref="A33:B33"/>
    <mergeCell ref="A48:B48"/>
    <mergeCell ref="A54:B54"/>
    <mergeCell ref="A10:B10"/>
    <mergeCell ref="A13:B13"/>
    <mergeCell ref="A20:B20"/>
    <mergeCell ref="A30:B30"/>
    <mergeCell ref="A57:B57"/>
    <mergeCell ref="A62:B62"/>
    <mergeCell ref="A135:B135"/>
    <mergeCell ref="A65:B65"/>
    <mergeCell ref="A88:B88"/>
    <mergeCell ref="A95:B95"/>
    <mergeCell ref="A132:B132"/>
  </mergeCells>
  <printOptions/>
  <pageMargins left="0.6692913385826772" right="0.1968503937007874" top="0.2755905511811024" bottom="0.3937007874015748" header="0.2362204724409449" footer="0.11811023622047245"/>
  <pageSetup fitToHeight="30" horizontalDpi="600" verticalDpi="600" orientation="portrait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2023-05-22T08:05:03Z</cp:lastPrinted>
  <dcterms:created xsi:type="dcterms:W3CDTF">1996-10-08T23:32:33Z</dcterms:created>
  <dcterms:modified xsi:type="dcterms:W3CDTF">2023-05-22T08:05:37Z</dcterms:modified>
  <cp:category/>
  <cp:version/>
  <cp:contentType/>
  <cp:contentStatus/>
</cp:coreProperties>
</file>