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448" tabRatio="599" activeTab="1"/>
  </bookViews>
  <sheets>
    <sheet name="лист 1" sheetId="1" r:id="rId1"/>
    <sheet name="ведомст структура Сарыево_" sheetId="2" r:id="rId2"/>
  </sheets>
  <definedNames>
    <definedName name="_xlnm.Print_Titles" localSheetId="1">'ведомст структура Сарыево_'!$8:$9</definedName>
    <definedName name="_xlnm.Print_Titles" localSheetId="0">'лист 1'!$12:$14</definedName>
  </definedNames>
  <calcPr fullCalcOnLoad="1"/>
</workbook>
</file>

<file path=xl/sharedStrings.xml><?xml version="1.0" encoding="utf-8"?>
<sst xmlns="http://schemas.openxmlformats.org/spreadsheetml/2006/main" count="577" uniqueCount="256">
  <si>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</si>
  <si>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</si>
  <si>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</si>
  <si>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</si>
  <si>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</si>
  <si>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</si>
  <si>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</si>
  <si>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</si>
  <si>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</si>
  <si>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</si>
  <si>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</si>
  <si>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</si>
  <si>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</si>
  <si>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</si>
  <si>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</si>
  <si>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</si>
  <si>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</si>
  <si>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</si>
  <si>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</si>
  <si>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</si>
  <si>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</si>
  <si>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</si>
  <si>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</si>
  <si>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</si>
  <si>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</si>
  <si>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</si>
  <si>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</si>
  <si>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</si>
  <si>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</si>
  <si>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</si>
  <si>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</si>
  <si>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</si>
  <si>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</si>
  <si>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</si>
  <si>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</si>
  <si>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</si>
  <si>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</si>
  <si>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</si>
  <si>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</si>
  <si>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</si>
  <si>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</si>
  <si>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</si>
  <si>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</si>
  <si>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</si>
  <si>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</si>
  <si>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</si>
  <si>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</si>
  <si>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</si>
  <si>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</si>
  <si>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</si>
  <si>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</si>
  <si>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</si>
  <si>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</si>
  <si>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</si>
  <si>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</si>
  <si>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</si>
  <si>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</si>
  <si>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</si>
  <si>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</si>
  <si>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</si>
  <si>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</si>
  <si>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</si>
  <si>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</si>
  <si>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</si>
  <si>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</si>
  <si>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</si>
  <si>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</si>
  <si>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</si>
  <si>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</si>
  <si>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</si>
  <si>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</si>
  <si>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</si>
  <si>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</si>
  <si>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</si>
  <si>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</si>
  <si>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</si>
  <si>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</si>
  <si>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</si>
  <si>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</si>
  <si>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</si>
  <si>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</si>
  <si>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</si>
  <si>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</si>
  <si>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</si>
  <si>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</si>
  <si>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</si>
  <si>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</si>
  <si>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</si>
  <si>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</si>
  <si>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</si>
  <si>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</si>
  <si>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</si>
  <si>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</si>
  <si>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</si>
  <si>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</si>
  <si>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</si>
  <si>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</si>
  <si>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</si>
  <si>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</si>
  <si>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</si>
  <si>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</si>
  <si>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</si>
  <si>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</si>
  <si>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</si>
  <si>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</si>
  <si>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</si>
  <si>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</si>
  <si>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</si>
  <si>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</si>
  <si>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</si>
  <si>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</si>
  <si>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</si>
  <si>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</si>
  <si>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</si>
  <si>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Администрация муниципального образования Сарыевское  Вязниковского района Владимирской области</t>
  </si>
  <si>
    <t>1.</t>
  </si>
  <si>
    <t>% исполнения</t>
  </si>
  <si>
    <t>Приложение № 4</t>
  </si>
  <si>
    <t>(тыс.руб)</t>
  </si>
  <si>
    <t>036</t>
  </si>
  <si>
    <t>к постановлению администрации</t>
  </si>
  <si>
    <t>1.1</t>
  </si>
  <si>
    <t>100</t>
  </si>
  <si>
    <t>1.2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</si>
  <si>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</si>
  <si>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</si>
  <si>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</si>
  <si>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</si>
  <si>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</si>
  <si>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1.3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</si>
  <si>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</si>
  <si>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1.4</t>
  </si>
  <si>
    <t>0113</t>
  </si>
  <si>
    <t>1.5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</si>
  <si>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</si>
  <si>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1.5.1</t>
  </si>
  <si>
    <t>1.5.2</t>
  </si>
  <si>
    <t>1.6</t>
  </si>
  <si>
    <t>1.8</t>
  </si>
  <si>
    <t>0409</t>
  </si>
  <si>
    <t>1.9</t>
  </si>
  <si>
    <t>1.10</t>
  </si>
  <si>
    <t>1.11</t>
  </si>
  <si>
    <t>1.12</t>
  </si>
  <si>
    <t>1.13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</si>
  <si>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</si>
  <si>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</si>
  <si>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</si>
  <si>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</si>
  <si>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</t>
  </si>
  <si>
    <t>1.14</t>
  </si>
  <si>
    <t>1.15</t>
  </si>
  <si>
    <t>300</t>
  </si>
  <si>
    <t>1.16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</si>
  <si>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</si>
  <si>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составление и организацию исполнения (техническое обеспечение) бюджета</t>
  </si>
  <si>
    <t>0106</t>
  </si>
  <si>
    <t xml:space="preserve">Мероприятия по работе с детьми и молодежью </t>
  </si>
  <si>
    <t>0801</t>
  </si>
  <si>
    <t>в том числе на доведение заработной платы до средней областной (областной бюджет)</t>
  </si>
  <si>
    <t>0804</t>
  </si>
  <si>
    <t xml:space="preserve">Мероприятия по физкультуре </t>
  </si>
  <si>
    <t>1101</t>
  </si>
  <si>
    <t>0000000000</t>
  </si>
  <si>
    <t>9990051180</t>
  </si>
  <si>
    <t>0410</t>
  </si>
  <si>
    <t>1.18</t>
  </si>
  <si>
    <t>1.19</t>
  </si>
  <si>
    <t>Глава местной администрации  муниципального образования Сарыевское Вязниковского района Владимирской области</t>
  </si>
  <si>
    <t>99900Г1100</t>
  </si>
  <si>
    <t>9990000000</t>
  </si>
  <si>
    <t>99900А1100</t>
  </si>
  <si>
    <t>99900А1900</t>
  </si>
  <si>
    <t>99900Р2000</t>
  </si>
  <si>
    <t>0200000000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</si>
  <si>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</si>
  <si>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0200003000</t>
  </si>
  <si>
    <t>0300000000</t>
  </si>
  <si>
    <t>Расходы на обеспечение охраны жизни людей на водных объектах</t>
  </si>
  <si>
    <t>0300004000</t>
  </si>
  <si>
    <t>0400000000</t>
  </si>
  <si>
    <t>Расходы на содержание пожарного депо и пожарного транспорта в муниципальном образовании</t>
  </si>
  <si>
    <t>0400006000</t>
  </si>
  <si>
    <t>0401</t>
  </si>
  <si>
    <t>0600000000</t>
  </si>
  <si>
    <t>Расходы на организацию общественных  работ в муниципальном образовании</t>
  </si>
  <si>
    <t>0600008000</t>
  </si>
  <si>
    <t>0700000000</t>
  </si>
  <si>
    <t>Расходы на содержание автомобильных дорог общего пользования местного значения в зимний и летний периоды</t>
  </si>
  <si>
    <t>0700009000</t>
  </si>
  <si>
    <t>0800000000</t>
  </si>
  <si>
    <t>Расходы на информатизационное обеспечение в мунипальном образовании</t>
  </si>
  <si>
    <t>0800010000</t>
  </si>
  <si>
    <t>1100000000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</si>
  <si>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</si>
  <si>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1100013000</t>
  </si>
  <si>
    <t>1200000000</t>
  </si>
  <si>
    <t>Расходы на сохранение и реконструкцию военно-мемориальных объектов в муниципальном образовании</t>
  </si>
  <si>
    <t>1200014000</t>
  </si>
  <si>
    <t>1300000000</t>
  </si>
  <si>
    <t>13000Б1000</t>
  </si>
  <si>
    <t>13000Б2000</t>
  </si>
  <si>
    <t>13000Б3000</t>
  </si>
  <si>
    <t>13000Б4000</t>
  </si>
  <si>
    <t>Расходы на уборку несанкционированных свалок</t>
  </si>
  <si>
    <t>0605</t>
  </si>
  <si>
    <t>99900С5000</t>
  </si>
  <si>
    <t>0100000000</t>
  </si>
  <si>
    <t>Расходы на мероприятия на повышение квалификации муниципальных служащих</t>
  </si>
  <si>
    <t>0100001000</t>
  </si>
  <si>
    <t>Расходы уплату прочих налогов, сборов и иных платежей</t>
  </si>
  <si>
    <t>0100002000</t>
  </si>
  <si>
    <t>Расходы на доплату к пенсиям муниципальных служающих</t>
  </si>
  <si>
    <t>0100041000</t>
  </si>
  <si>
    <t>99900Т3000</t>
  </si>
  <si>
    <t>Расходы на дома культуры</t>
  </si>
  <si>
    <t>Создание условий для организации досуга и обеспечения жителей поселения услугами организаций культуры</t>
  </si>
  <si>
    <t>Расходы по программе "культура"</t>
  </si>
  <si>
    <t>1.7</t>
  </si>
  <si>
    <t>Расходы на обеспечение пожарной безопастности в муниципальном образовании</t>
  </si>
  <si>
    <t>0400005000</t>
  </si>
  <si>
    <t>240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</si>
  <si>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</si>
  <si>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99900П6000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</si>
  <si>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</si>
  <si>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1.17</t>
  </si>
  <si>
    <t xml:space="preserve">План на 2023 год 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</si>
  <si>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собственность"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</si>
  <si>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области"</t>
  </si>
  <si>
    <t>Муниципальная программа "Пожарная безопасность муниципального образования Сарыевское Вязниковского района Владимирской области "</t>
  </si>
  <si>
    <t>Муниципальная программа "Пожарная безопасность муниципального образования Сарыевское Вязниковского района Владимирской области"</t>
  </si>
  <si>
    <t>Расходы на мероприятияпо пожарной безопасности по переданым полномочиям</t>
  </si>
  <si>
    <t>040000600П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</si>
  <si>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области"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</si>
  <si>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области"</t>
  </si>
  <si>
    <t>Муниципальная программа "Информатизация муниципального образования Сарыевское Вязниковского района Владимирской области"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</si>
  <si>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области"</t>
  </si>
  <si>
    <t>Муниципальная программа "Сохранение и реконструкция военно-мемориальных объектов муниципального образования Сарыевское"</t>
  </si>
  <si>
    <t>Муниципальная программа "Благоустройство территории муниципального образования Сарыевское Вязниковского района Владимирской области"</t>
  </si>
  <si>
    <t>1.15.1</t>
  </si>
  <si>
    <t>1.15.2</t>
  </si>
  <si>
    <t>1.15.3</t>
  </si>
  <si>
    <t>1.15.4</t>
  </si>
  <si>
    <t>Муниципальная программа "Развитие муниципальной службы в муниципальном образовании Сарыевское Вязниковского района"</t>
  </si>
  <si>
    <t>1.19.1</t>
  </si>
  <si>
    <t>Расходы на оказание дополнительной меры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</t>
  </si>
  <si>
    <t>1003</t>
  </si>
  <si>
    <t>99900К7000</t>
  </si>
  <si>
    <t>1.19.2</t>
  </si>
  <si>
    <t>1.19.3</t>
  </si>
  <si>
    <t>1.19.4</t>
  </si>
  <si>
    <t>1.19.5</t>
  </si>
  <si>
    <t>1.19.6</t>
  </si>
  <si>
    <t>Исполнение бюджета  муниципального образования  Сарыевское  Вязниковского района Владимирской области по ведомственной структуре расходов муниципального образования Сарыевское Вязниковского района                                    за 1 полугодие  2023 года</t>
  </si>
  <si>
    <t>Исполнено на 01.07.23г</t>
  </si>
  <si>
    <t>от 14.07.2023 года № 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</si>
</sst>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_ ;[Red]\-0\ "/>
    <numFmt numFmtId="176" formatCode="0.000"/>
  </numFmts>
  <fonts count="65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74" fontId="1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74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1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justify"/>
    </xf>
    <xf numFmtId="49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11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52" applyFont="1" applyFill="1" applyBorder="1" applyAlignment="1">
      <alignment horizontal="justify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52" applyFont="1" applyBorder="1" applyAlignment="1">
      <alignment horizontal="justify"/>
      <protection/>
    </xf>
    <xf numFmtId="49" fontId="9" fillId="0" borderId="0" xfId="52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52" applyFont="1" applyBorder="1" applyAlignment="1">
      <alignment horizontal="justify" wrapText="1"/>
      <protection/>
    </xf>
    <xf numFmtId="49" fontId="9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52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justify" wrapText="1"/>
    </xf>
    <xf numFmtId="49" fontId="20" fillId="0" borderId="0" xfId="52" applyNumberFormat="1" applyFont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14" fillId="0" borderId="0" xfId="52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52" applyNumberFormat="1" applyFont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74" fontId="6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49" fontId="23" fillId="0" borderId="10" xfId="0" applyNumberFormat="1" applyFont="1" applyBorder="1" applyAlignment="1">
      <alignment horizontal="center"/>
    </xf>
    <xf numFmtId="17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justify" wrapText="1"/>
    </xf>
    <xf numFmtId="49" fontId="24" fillId="0" borderId="12" xfId="0" applyNumberFormat="1" applyFont="1" applyBorder="1" applyAlignment="1">
      <alignment horizontal="center"/>
    </xf>
    <xf numFmtId="174" fontId="24" fillId="0" borderId="12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49" fontId="24" fillId="0" borderId="10" xfId="0" applyNumberFormat="1" applyFont="1" applyBorder="1" applyAlignment="1">
      <alignment horizontal="center"/>
    </xf>
    <xf numFmtId="174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174" fontId="2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/>
    </xf>
    <xf numFmtId="49" fontId="24" fillId="0" borderId="11" xfId="0" applyNumberFormat="1" applyFont="1" applyBorder="1" applyAlignment="1">
      <alignment horizontal="justify" wrapText="1"/>
    </xf>
    <xf numFmtId="49" fontId="23" fillId="0" borderId="11" xfId="0" applyNumberFormat="1" applyFont="1" applyBorder="1" applyAlignment="1">
      <alignment horizontal="justify" wrapText="1"/>
    </xf>
    <xf numFmtId="0" fontId="26" fillId="0" borderId="10" xfId="0" applyFont="1" applyBorder="1" applyAlignment="1">
      <alignment horizontal="justify"/>
    </xf>
    <xf numFmtId="49" fontId="26" fillId="0" borderId="10" xfId="0" applyNumberFormat="1" applyFont="1" applyBorder="1" applyAlignment="1">
      <alignment horizontal="center"/>
    </xf>
    <xf numFmtId="174" fontId="26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justify" wrapText="1"/>
    </xf>
    <xf numFmtId="49" fontId="24" fillId="0" borderId="14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3" fillId="0" borderId="16" xfId="52" applyFont="1" applyFill="1" applyBorder="1" applyAlignment="1">
      <alignment horizontal="center"/>
      <protection/>
    </xf>
    <xf numFmtId="174" fontId="4" fillId="0" borderId="16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18" fillId="0" borderId="16" xfId="52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/>
    </xf>
    <xf numFmtId="174" fontId="28" fillId="0" borderId="15" xfId="0" applyNumberFormat="1" applyFont="1" applyBorder="1" applyAlignment="1">
      <alignment horizontal="center"/>
    </xf>
    <xf numFmtId="174" fontId="28" fillId="0" borderId="17" xfId="0" applyNumberFormat="1" applyFont="1" applyBorder="1" applyAlignment="1">
      <alignment horizontal="center"/>
    </xf>
    <xf numFmtId="49" fontId="3" fillId="0" borderId="15" xfId="52" applyNumberFormat="1" applyFont="1" applyBorder="1" applyAlignment="1">
      <alignment horizontal="center" wrapText="1"/>
      <protection/>
    </xf>
    <xf numFmtId="174" fontId="4" fillId="0" borderId="15" xfId="0" applyNumberFormat="1" applyFont="1" applyBorder="1" applyAlignment="1">
      <alignment horizontal="center"/>
    </xf>
    <xf numFmtId="0" fontId="3" fillId="0" borderId="15" xfId="52" applyFont="1" applyBorder="1" applyAlignment="1">
      <alignment horizontal="justify" wrapText="1"/>
      <protection/>
    </xf>
    <xf numFmtId="0" fontId="30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15" xfId="0" applyFont="1" applyBorder="1" applyAlignment="1">
      <alignment horizontal="justify" wrapText="1"/>
    </xf>
    <xf numFmtId="49" fontId="3" fillId="0" borderId="15" xfId="52" applyNumberFormat="1" applyFont="1" applyBorder="1" applyAlignment="1">
      <alignment horizontal="center"/>
      <protection/>
    </xf>
    <xf numFmtId="49" fontId="3" fillId="0" borderId="15" xfId="0" applyNumberFormat="1" applyFont="1" applyBorder="1" applyAlignment="1">
      <alignment horizontal="center"/>
    </xf>
    <xf numFmtId="174" fontId="4" fillId="0" borderId="17" xfId="0" applyNumberFormat="1" applyFont="1" applyBorder="1" applyAlignment="1">
      <alignment horizontal="center"/>
    </xf>
    <xf numFmtId="0" fontId="6" fillId="0" borderId="15" xfId="52" applyFont="1" applyBorder="1" applyAlignment="1">
      <alignment horizontal="justify" wrapText="1"/>
      <protection/>
    </xf>
    <xf numFmtId="49" fontId="6" fillId="0" borderId="15" xfId="52" applyNumberFormat="1" applyFont="1" applyBorder="1" applyAlignment="1">
      <alignment horizontal="center" wrapText="1"/>
      <protection/>
    </xf>
    <xf numFmtId="49" fontId="17" fillId="0" borderId="15" xfId="0" applyNumberFormat="1" applyFont="1" applyBorder="1" applyAlignment="1">
      <alignment horizontal="center"/>
    </xf>
    <xf numFmtId="0" fontId="6" fillId="0" borderId="15" xfId="52" applyFont="1" applyFill="1" applyBorder="1" applyAlignment="1">
      <alignment horizontal="center"/>
      <protection/>
    </xf>
    <xf numFmtId="49" fontId="6" fillId="0" borderId="15" xfId="52" applyNumberFormat="1" applyFont="1" applyBorder="1" applyAlignment="1">
      <alignment horizontal="center"/>
      <protection/>
    </xf>
    <xf numFmtId="174" fontId="17" fillId="0" borderId="15" xfId="0" applyNumberFormat="1" applyFont="1" applyBorder="1" applyAlignment="1">
      <alignment horizontal="center"/>
    </xf>
    <xf numFmtId="0" fontId="3" fillId="0" borderId="15" xfId="52" applyFont="1" applyFill="1" applyBorder="1" applyAlignment="1">
      <alignment horizontal="center"/>
      <protection/>
    </xf>
    <xf numFmtId="174" fontId="3" fillId="0" borderId="15" xfId="52" applyNumberFormat="1" applyFont="1" applyFill="1" applyBorder="1" applyAlignment="1">
      <alignment horizontal="center"/>
      <protection/>
    </xf>
    <xf numFmtId="0" fontId="6" fillId="0" borderId="15" xfId="0" applyFont="1" applyBorder="1" applyAlignment="1">
      <alignment horizontal="justify" wrapText="1"/>
    </xf>
    <xf numFmtId="174" fontId="4" fillId="0" borderId="15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74" fontId="17" fillId="0" borderId="15" xfId="0" applyNumberFormat="1" applyFont="1" applyFill="1" applyBorder="1" applyAlignment="1">
      <alignment horizontal="center"/>
    </xf>
    <xf numFmtId="0" fontId="6" fillId="0" borderId="15" xfId="52" applyNumberFormat="1" applyFont="1" applyBorder="1" applyAlignment="1">
      <alignment horizontal="justify" wrapText="1"/>
      <protection/>
    </xf>
    <xf numFmtId="49" fontId="6" fillId="0" borderId="15" xfId="52" applyNumberFormat="1" applyFont="1" applyBorder="1" applyAlignment="1">
      <alignment horizontal="justify" wrapText="1"/>
      <protection/>
    </xf>
    <xf numFmtId="49" fontId="3" fillId="0" borderId="15" xfId="52" applyNumberFormat="1" applyFont="1" applyBorder="1" applyAlignment="1">
      <alignment horizontal="justify" wrapText="1"/>
      <protection/>
    </xf>
    <xf numFmtId="0" fontId="5" fillId="0" borderId="12" xfId="52" applyFont="1" applyFill="1" applyBorder="1" applyAlignment="1">
      <alignment horizontal="left" wrapText="1"/>
      <protection/>
    </xf>
    <xf numFmtId="49" fontId="5" fillId="0" borderId="12" xfId="52" applyNumberFormat="1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>
      <alignment horizontal="center"/>
      <protection/>
    </xf>
    <xf numFmtId="174" fontId="5" fillId="0" borderId="16" xfId="52" applyNumberFormat="1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49" fontId="19" fillId="0" borderId="15" xfId="0" applyNumberFormat="1" applyFont="1" applyBorder="1" applyAlignment="1">
      <alignment horizontal="center"/>
    </xf>
    <xf numFmtId="174" fontId="17" fillId="0" borderId="15" xfId="0" applyNumberFormat="1" applyFont="1" applyBorder="1" applyAlignment="1">
      <alignment horizontal="center"/>
    </xf>
    <xf numFmtId="174" fontId="17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74" fontId="17" fillId="0" borderId="16" xfId="0" applyNumberFormat="1" applyFont="1" applyBorder="1" applyAlignment="1">
      <alignment horizontal="center"/>
    </xf>
    <xf numFmtId="0" fontId="26" fillId="0" borderId="15" xfId="52" applyFont="1" applyBorder="1" applyAlignment="1">
      <alignment horizontal="justify" wrapText="1"/>
      <protection/>
    </xf>
    <xf numFmtId="49" fontId="26" fillId="0" borderId="15" xfId="52" applyNumberFormat="1" applyFont="1" applyBorder="1" applyAlignment="1">
      <alignment horizontal="center"/>
      <protection/>
    </xf>
    <xf numFmtId="174" fontId="19" fillId="0" borderId="15" xfId="0" applyNumberFormat="1" applyFont="1" applyBorder="1" applyAlignment="1">
      <alignment horizontal="center"/>
    </xf>
    <xf numFmtId="174" fontId="19" fillId="0" borderId="15" xfId="0" applyNumberFormat="1" applyFont="1" applyBorder="1" applyAlignment="1">
      <alignment horizontal="center"/>
    </xf>
    <xf numFmtId="174" fontId="5" fillId="0" borderId="18" xfId="52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" fontId="5" fillId="0" borderId="0" xfId="52" applyNumberFormat="1" applyFont="1" applyBorder="1" applyAlignment="1">
      <alignment horizontal="center"/>
      <protection/>
    </xf>
    <xf numFmtId="49" fontId="29" fillId="0" borderId="0" xfId="0" applyNumberFormat="1" applyFont="1" applyBorder="1" applyAlignment="1">
      <alignment horizontal="center" vertical="center" wrapText="1"/>
    </xf>
    <xf numFmtId="1" fontId="5" fillId="0" borderId="0" xfId="52" applyNumberFormat="1" applyFont="1" applyBorder="1" applyAlignment="1">
      <alignment horizontal="center" wrapText="1"/>
      <protection/>
    </xf>
    <xf numFmtId="0" fontId="4" fillId="0" borderId="19" xfId="0" applyFont="1" applyBorder="1" applyAlignment="1">
      <alignment horizontal="right"/>
    </xf>
    <xf numFmtId="49" fontId="29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70" t="s">
        <v>110</v>
      </c>
      <c r="D1" s="170"/>
      <c r="E1" s="170"/>
    </row>
    <row r="2" spans="1:5" ht="23.25" customHeight="1">
      <c r="A2" s="4"/>
      <c r="B2" s="5"/>
      <c r="C2" s="170"/>
      <c r="D2" s="170"/>
      <c r="E2" s="170"/>
    </row>
    <row r="3" spans="1:6" ht="12.75">
      <c r="A3" s="4"/>
      <c r="B3" s="7"/>
      <c r="C3" s="170"/>
      <c r="D3" s="170"/>
      <c r="E3" s="170"/>
      <c r="F3" t="s">
        <v>0</v>
      </c>
    </row>
    <row r="4" spans="1:5" ht="1.5" customHeight="1">
      <c r="A4" s="4"/>
      <c r="B4" s="5"/>
      <c r="C4" s="170"/>
      <c r="D4" s="170"/>
      <c r="E4" s="170"/>
    </row>
    <row r="5" spans="1:5" ht="12.75" customHeight="1" hidden="1">
      <c r="A5" s="4"/>
      <c r="B5" s="5"/>
      <c r="C5" s="170"/>
      <c r="D5" s="170"/>
      <c r="E5" s="170"/>
    </row>
    <row r="6" spans="1:5" ht="12.75" hidden="1">
      <c r="A6" s="4"/>
      <c r="B6" s="5"/>
      <c r="C6" s="170"/>
      <c r="D6" s="170"/>
      <c r="E6" s="170"/>
    </row>
    <row r="7" spans="1:5" ht="9.75" customHeight="1">
      <c r="A7" s="4"/>
      <c r="B7" s="5"/>
      <c r="C7" s="6"/>
      <c r="D7" s="8"/>
      <c r="E7" s="8"/>
    </row>
    <row r="8" spans="1:5" ht="25.5" customHeight="1">
      <c r="A8" s="176" t="s">
        <v>111</v>
      </c>
      <c r="B8" s="176"/>
      <c r="C8" s="176"/>
      <c r="D8" s="176"/>
      <c r="E8" s="176"/>
    </row>
    <row r="9" spans="1:5" ht="12.75">
      <c r="A9" s="171" t="s">
        <v>1</v>
      </c>
      <c r="B9" s="171"/>
      <c r="C9" s="171"/>
      <c r="D9" s="171"/>
      <c r="E9" s="171"/>
    </row>
    <row r="10" spans="1:5" ht="12.75">
      <c r="A10" s="171" t="s">
        <v>2</v>
      </c>
      <c r="B10" s="171"/>
      <c r="C10" s="171"/>
      <c r="D10" s="171"/>
      <c r="E10" s="171"/>
    </row>
    <row r="11" spans="1:5" ht="12.75">
      <c r="A11" s="10"/>
      <c r="B11" s="9"/>
      <c r="C11" s="9"/>
      <c r="D11" s="9"/>
      <c r="E11" s="9"/>
    </row>
    <row r="12" spans="1:5" ht="12.75" customHeight="1">
      <c r="A12" s="173" t="s">
        <v>3</v>
      </c>
      <c r="B12" s="174" t="s">
        <v>4</v>
      </c>
      <c r="C12" s="175" t="s">
        <v>5</v>
      </c>
      <c r="D12" s="175" t="s">
        <v>6</v>
      </c>
      <c r="E12" s="172" t="s">
        <v>112</v>
      </c>
    </row>
    <row r="13" spans="1:7" ht="36.75" customHeight="1">
      <c r="A13" s="173"/>
      <c r="B13" s="174"/>
      <c r="C13" s="175"/>
      <c r="D13" s="175"/>
      <c r="E13" s="172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100" t="s">
        <v>7</v>
      </c>
      <c r="B15" s="101" t="s">
        <v>8</v>
      </c>
      <c r="C15" s="101" t="s">
        <v>9</v>
      </c>
      <c r="D15" s="101" t="s">
        <v>10</v>
      </c>
      <c r="E15" s="102">
        <v>5971.6</v>
      </c>
    </row>
    <row r="16" spans="1:5" s="16" customFormat="1" ht="36.75" customHeight="1">
      <c r="A16" s="103" t="s">
        <v>11</v>
      </c>
      <c r="B16" s="97" t="s">
        <v>12</v>
      </c>
      <c r="C16" s="97" t="s">
        <v>9</v>
      </c>
      <c r="D16" s="97" t="s">
        <v>10</v>
      </c>
      <c r="E16" s="98">
        <v>655.6</v>
      </c>
    </row>
    <row r="17" spans="1:5" s="20" customFormat="1" ht="9.7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103" t="s">
        <v>17</v>
      </c>
      <c r="B19" s="97" t="s">
        <v>18</v>
      </c>
      <c r="C19" s="97" t="s">
        <v>9</v>
      </c>
      <c r="D19" s="97" t="s">
        <v>10</v>
      </c>
      <c r="E19" s="98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103" t="s">
        <v>21</v>
      </c>
      <c r="B22" s="97" t="s">
        <v>22</v>
      </c>
      <c r="C22" s="97" t="s">
        <v>9</v>
      </c>
      <c r="D22" s="97" t="s">
        <v>10</v>
      </c>
      <c r="E22" s="98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12.7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104" t="s">
        <v>26</v>
      </c>
      <c r="B27" s="97" t="s">
        <v>27</v>
      </c>
      <c r="C27" s="97" t="s">
        <v>9</v>
      </c>
      <c r="D27" s="97" t="s">
        <v>10</v>
      </c>
      <c r="E27" s="98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96" t="s">
        <v>32</v>
      </c>
      <c r="B30" s="97" t="s">
        <v>33</v>
      </c>
      <c r="C30" s="97" t="s">
        <v>9</v>
      </c>
      <c r="D30" s="97" t="s">
        <v>10</v>
      </c>
      <c r="E30" s="98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105" t="s">
        <v>35</v>
      </c>
      <c r="B32" s="106" t="s">
        <v>36</v>
      </c>
      <c r="C32" s="106" t="s">
        <v>9</v>
      </c>
      <c r="D32" s="106" t="s">
        <v>10</v>
      </c>
      <c r="E32" s="107">
        <v>235</v>
      </c>
    </row>
    <row r="33" spans="1:5" s="16" customFormat="1" ht="24.75" customHeight="1">
      <c r="A33" s="103" t="s">
        <v>37</v>
      </c>
      <c r="B33" s="97" t="s">
        <v>38</v>
      </c>
      <c r="C33" s="97" t="s">
        <v>9</v>
      </c>
      <c r="D33" s="97" t="s">
        <v>10</v>
      </c>
      <c r="E33" s="98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08" t="s">
        <v>41</v>
      </c>
      <c r="B36" s="106" t="s">
        <v>42</v>
      </c>
      <c r="C36" s="106" t="s">
        <v>9</v>
      </c>
      <c r="D36" s="106" t="s">
        <v>10</v>
      </c>
      <c r="E36" s="107">
        <f>SUM(E37)</f>
        <v>14.4</v>
      </c>
    </row>
    <row r="37" spans="1:5" s="16" customFormat="1" ht="12.75" customHeight="1">
      <c r="A37" s="104" t="s">
        <v>43</v>
      </c>
      <c r="B37" s="97" t="s">
        <v>44</v>
      </c>
      <c r="C37" s="97" t="s">
        <v>9</v>
      </c>
      <c r="D37" s="97" t="s">
        <v>10</v>
      </c>
      <c r="E37" s="98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09" t="s">
        <v>47</v>
      </c>
      <c r="B39" s="110" t="s">
        <v>48</v>
      </c>
      <c r="C39" s="110" t="s">
        <v>9</v>
      </c>
      <c r="D39" s="110" t="s">
        <v>10</v>
      </c>
      <c r="E39" s="111">
        <v>9360.1</v>
      </c>
    </row>
    <row r="40" spans="1:5" s="22" customFormat="1" ht="18" customHeight="1">
      <c r="A40" s="96" t="s">
        <v>49</v>
      </c>
      <c r="B40" s="97" t="s">
        <v>50</v>
      </c>
      <c r="C40" s="97" t="s">
        <v>9</v>
      </c>
      <c r="D40" s="97" t="s">
        <v>10</v>
      </c>
      <c r="E40" s="98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94">
        <v>0</v>
      </c>
    </row>
    <row r="42" spans="1:5" ht="30" customHeight="1">
      <c r="A42" s="26" t="s">
        <v>108</v>
      </c>
      <c r="B42" s="18" t="s">
        <v>50</v>
      </c>
      <c r="C42" s="18" t="s">
        <v>107</v>
      </c>
      <c r="D42" s="18" t="s">
        <v>59</v>
      </c>
      <c r="E42" s="94">
        <v>2453.4</v>
      </c>
    </row>
    <row r="43" spans="1:5" s="16" customFormat="1" ht="12.75">
      <c r="A43" s="99" t="s">
        <v>54</v>
      </c>
      <c r="B43" s="97" t="s">
        <v>55</v>
      </c>
      <c r="C43" s="97" t="s">
        <v>9</v>
      </c>
      <c r="D43" s="97" t="s">
        <v>10</v>
      </c>
      <c r="E43" s="98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96" t="s">
        <v>61</v>
      </c>
      <c r="B48" s="97" t="s">
        <v>62</v>
      </c>
      <c r="C48" s="97" t="s">
        <v>9</v>
      </c>
      <c r="D48" s="97" t="s">
        <v>10</v>
      </c>
      <c r="E48" s="98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12.7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1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12.7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113</v>
      </c>
    </row>
    <row r="60" spans="1:5" s="32" customFormat="1" ht="18.75" customHeight="1">
      <c r="A60" s="112" t="s">
        <v>75</v>
      </c>
      <c r="B60" s="106" t="s">
        <v>76</v>
      </c>
      <c r="C60" s="106" t="s">
        <v>9</v>
      </c>
      <c r="D60" s="106" t="s">
        <v>10</v>
      </c>
      <c r="E60" s="107">
        <f>SUM(E61)</f>
        <v>22</v>
      </c>
    </row>
    <row r="61" spans="1:5" s="22" customFormat="1" ht="21" customHeight="1">
      <c r="A61" s="96" t="s">
        <v>77</v>
      </c>
      <c r="B61" s="97" t="s">
        <v>78</v>
      </c>
      <c r="C61" s="97" t="s">
        <v>9</v>
      </c>
      <c r="D61" s="97" t="s">
        <v>10</v>
      </c>
      <c r="E61" s="98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12.7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13" t="s">
        <v>80</v>
      </c>
      <c r="B64" s="106" t="s">
        <v>81</v>
      </c>
      <c r="C64" s="106" t="s">
        <v>9</v>
      </c>
      <c r="D64" s="106" t="s">
        <v>10</v>
      </c>
      <c r="E64" s="107">
        <f>SUM(E65)</f>
        <v>54.6</v>
      </c>
    </row>
    <row r="65" spans="1:5" s="22" customFormat="1" ht="12.75">
      <c r="A65" s="114" t="s">
        <v>82</v>
      </c>
      <c r="B65" s="97" t="s">
        <v>83</v>
      </c>
      <c r="C65" s="97" t="s">
        <v>9</v>
      </c>
      <c r="D65" s="97" t="s">
        <v>10</v>
      </c>
      <c r="E65" s="98">
        <f>SUM(E66)</f>
        <v>54.6</v>
      </c>
    </row>
    <row r="66" spans="1:5" ht="30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95">
        <v>54.6</v>
      </c>
    </row>
    <row r="68" spans="1:5" s="32" customFormat="1" ht="20.25" customHeight="1">
      <c r="A68" s="118" t="s">
        <v>88</v>
      </c>
      <c r="B68" s="120" t="s">
        <v>89</v>
      </c>
      <c r="C68" s="119" t="s">
        <v>9</v>
      </c>
      <c r="D68" s="106" t="s">
        <v>10</v>
      </c>
      <c r="E68" s="98">
        <v>16722.6</v>
      </c>
    </row>
    <row r="69" spans="1:5" s="32" customFormat="1" ht="17.25" customHeight="1">
      <c r="A69" s="114" t="s">
        <v>90</v>
      </c>
      <c r="B69" s="22">
        <v>1104</v>
      </c>
      <c r="C69" s="97" t="s">
        <v>9</v>
      </c>
      <c r="D69" s="97" t="s">
        <v>10</v>
      </c>
      <c r="E69" s="98">
        <v>16722.6</v>
      </c>
    </row>
    <row r="70" spans="1:5" s="21" customFormat="1" ht="81" customHeight="1">
      <c r="A70" s="34" t="s">
        <v>109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15" t="s">
        <v>94</v>
      </c>
      <c r="B72" s="116" t="s">
        <v>95</v>
      </c>
      <c r="C72" s="116" t="s">
        <v>9</v>
      </c>
      <c r="D72" s="116" t="s">
        <v>10</v>
      </c>
      <c r="E72" s="117">
        <v>31604</v>
      </c>
    </row>
    <row r="73" spans="1:5" ht="12.75">
      <c r="A73" s="36"/>
      <c r="B73" s="5"/>
      <c r="C73" s="6"/>
      <c r="D73" s="6"/>
      <c r="E73" s="37"/>
    </row>
  </sheetData>
  <sheetProtection/>
  <mergeCells count="9">
    <mergeCell ref="C1:E6"/>
    <mergeCell ref="A9:E9"/>
    <mergeCell ref="A10:E10"/>
    <mergeCell ref="E12:E13"/>
    <mergeCell ref="A12:A13"/>
    <mergeCell ref="B12:B13"/>
    <mergeCell ref="C12:C13"/>
    <mergeCell ref="D12:D13"/>
    <mergeCell ref="A8:E8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58">
      <selection activeCell="L6" sqref="L6"/>
    </sheetView>
  </sheetViews>
  <sheetFormatPr defaultColWidth="9.00390625" defaultRowHeight="12.75"/>
  <cols>
    <col min="1" max="1" width="5.50390625" style="38" customWidth="1"/>
    <col min="2" max="2" width="39.625" style="39" customWidth="1"/>
    <col min="3" max="4" width="5.50390625" style="40" customWidth="1"/>
    <col min="5" max="5" width="11.50390625" style="40" customWidth="1"/>
    <col min="6" max="6" width="5.50390625" style="40" customWidth="1"/>
    <col min="7" max="7" width="8.125" style="40" customWidth="1"/>
    <col min="8" max="8" width="8.625" style="0" customWidth="1"/>
  </cols>
  <sheetData>
    <row r="1" spans="2:7" ht="12.75">
      <c r="B1" s="41"/>
      <c r="C1" s="121"/>
      <c r="D1" s="121"/>
      <c r="E1" s="121"/>
      <c r="F1" s="121"/>
      <c r="G1" s="121"/>
    </row>
    <row r="2" spans="2:9" ht="11.25" customHeight="1">
      <c r="B2" s="41"/>
      <c r="C2" s="121"/>
      <c r="D2" s="178" t="s">
        <v>117</v>
      </c>
      <c r="E2" s="178"/>
      <c r="F2" s="178"/>
      <c r="G2" s="178"/>
      <c r="H2" s="178"/>
      <c r="I2" s="178"/>
    </row>
    <row r="3" spans="2:9" ht="12" customHeight="1">
      <c r="B3" s="41"/>
      <c r="C3" s="121"/>
      <c r="D3" s="178" t="s">
        <v>120</v>
      </c>
      <c r="E3" s="178"/>
      <c r="F3" s="178"/>
      <c r="G3" s="178"/>
      <c r="H3" s="178"/>
      <c r="I3" s="178"/>
    </row>
    <row r="4" spans="2:9" ht="15.75" customHeight="1">
      <c r="B4" s="41"/>
      <c r="C4" s="43"/>
      <c r="D4" s="181" t="s">
        <v>255</v>
      </c>
      <c r="E4" s="181"/>
      <c r="F4" s="181"/>
      <c r="G4" s="181"/>
      <c r="H4" s="181"/>
      <c r="I4" s="181"/>
    </row>
    <row r="5" spans="2:9" ht="12" customHeight="1">
      <c r="B5" s="41"/>
      <c r="C5" s="43"/>
      <c r="D5" s="182" t="s">
        <v>0</v>
      </c>
      <c r="E5" s="182"/>
      <c r="F5" s="182"/>
      <c r="G5" s="182"/>
      <c r="H5" s="182"/>
      <c r="I5" s="182"/>
    </row>
    <row r="6" spans="1:9" ht="38.25" customHeight="1">
      <c r="A6" s="179" t="s">
        <v>253</v>
      </c>
      <c r="B6" s="179"/>
      <c r="C6" s="179"/>
      <c r="D6" s="179"/>
      <c r="E6" s="179"/>
      <c r="F6" s="179"/>
      <c r="G6" s="179"/>
      <c r="H6" s="179"/>
      <c r="I6" s="179"/>
    </row>
    <row r="7" spans="2:9" ht="16.5" customHeight="1">
      <c r="B7" s="177"/>
      <c r="C7" s="177"/>
      <c r="D7" s="177"/>
      <c r="E7" s="177"/>
      <c r="F7" s="177"/>
      <c r="G7" s="177"/>
      <c r="H7" s="180" t="s">
        <v>118</v>
      </c>
      <c r="I7" s="180"/>
    </row>
    <row r="8" spans="1:9" ht="28.5" customHeight="1">
      <c r="A8" s="44" t="s">
        <v>96</v>
      </c>
      <c r="B8" s="45" t="s">
        <v>97</v>
      </c>
      <c r="C8" s="46" t="s">
        <v>98</v>
      </c>
      <c r="D8" s="47" t="s">
        <v>99</v>
      </c>
      <c r="E8" s="48" t="s">
        <v>100</v>
      </c>
      <c r="F8" s="47" t="s">
        <v>101</v>
      </c>
      <c r="G8" s="126" t="s">
        <v>226</v>
      </c>
      <c r="H8" s="125" t="s">
        <v>254</v>
      </c>
      <c r="I8" s="125" t="s">
        <v>116</v>
      </c>
    </row>
    <row r="9" spans="1:9" s="52" customFormat="1" ht="10.5" customHeight="1">
      <c r="A9" s="49">
        <v>1</v>
      </c>
      <c r="B9" s="50">
        <v>2</v>
      </c>
      <c r="C9" s="51" t="s">
        <v>102</v>
      </c>
      <c r="D9" s="51" t="s">
        <v>103</v>
      </c>
      <c r="E9" s="51" t="s">
        <v>104</v>
      </c>
      <c r="F9" s="51" t="s">
        <v>105</v>
      </c>
      <c r="G9" s="123">
        <v>7</v>
      </c>
      <c r="H9" s="127">
        <v>8</v>
      </c>
      <c r="I9" s="127">
        <v>9</v>
      </c>
    </row>
    <row r="10" spans="1:9" s="52" customFormat="1" ht="36.75" customHeight="1">
      <c r="A10" s="49" t="s">
        <v>115</v>
      </c>
      <c r="B10" s="154" t="s">
        <v>114</v>
      </c>
      <c r="C10" s="155" t="s">
        <v>119</v>
      </c>
      <c r="D10" s="155" t="s">
        <v>95</v>
      </c>
      <c r="E10" s="156" t="s">
        <v>163</v>
      </c>
      <c r="F10" s="156" t="s">
        <v>10</v>
      </c>
      <c r="G10" s="157">
        <f>G11+G12+G16+G17+G21+G24+G28+G35+G37+G39+G41+G47+G45+G53+G54+G59+G26+G43+G58</f>
        <v>13781.6</v>
      </c>
      <c r="H10" s="157">
        <f>H11+H12+H16+H17+H21+H24+H28+H35+H37+H39+H41+H47+H45+H53+H54+H59+H26+H43+H58</f>
        <v>5383.6</v>
      </c>
      <c r="I10" s="169">
        <f>I11+I12+I16+I17+I21+I24+I28+I35+I37+I39+I41+I47+I45+I53+I54+I59+I26+I43</f>
        <v>657.3568507758249</v>
      </c>
    </row>
    <row r="11" spans="1:9" s="52" customFormat="1" ht="36" customHeight="1">
      <c r="A11" s="122" t="s">
        <v>121</v>
      </c>
      <c r="B11" s="139" t="s">
        <v>168</v>
      </c>
      <c r="C11" s="140" t="s">
        <v>119</v>
      </c>
      <c r="D11" s="140" t="s">
        <v>22</v>
      </c>
      <c r="E11" s="140" t="s">
        <v>169</v>
      </c>
      <c r="F11" s="141" t="s">
        <v>122</v>
      </c>
      <c r="G11" s="142">
        <v>804.2</v>
      </c>
      <c r="H11" s="160">
        <v>171.2</v>
      </c>
      <c r="I11" s="160">
        <f aca="true" t="shared" si="0" ref="I11:I39">H11/G11*100</f>
        <v>21.288236757025615</v>
      </c>
    </row>
    <row r="12" spans="1:9" s="52" customFormat="1" ht="36" customHeight="1">
      <c r="A12" s="122" t="s">
        <v>123</v>
      </c>
      <c r="B12" s="139" t="s">
        <v>114</v>
      </c>
      <c r="C12" s="143" t="s">
        <v>119</v>
      </c>
      <c r="D12" s="140" t="s">
        <v>22</v>
      </c>
      <c r="E12" s="143" t="s">
        <v>170</v>
      </c>
      <c r="F12" s="141" t="s">
        <v>10</v>
      </c>
      <c r="G12" s="144">
        <f>G13+G14+G15</f>
        <v>3031.2</v>
      </c>
      <c r="H12" s="144">
        <f>H13+H14+H15</f>
        <v>1189.1000000000001</v>
      </c>
      <c r="I12" s="160">
        <f>H12/G12*100</f>
        <v>39.228688308260764</v>
      </c>
    </row>
    <row r="13" spans="1:9" s="52" customFormat="1" ht="60" customHeight="1">
      <c r="A13" s="122"/>
      <c r="B13" s="132" t="s">
        <v>124</v>
      </c>
      <c r="C13" s="130" t="s">
        <v>119</v>
      </c>
      <c r="D13" s="130" t="s">
        <v>22</v>
      </c>
      <c r="E13" s="130" t="s">
        <v>171</v>
      </c>
      <c r="F13" s="122" t="s">
        <v>122</v>
      </c>
      <c r="G13" s="145">
        <v>3026.5</v>
      </c>
      <c r="H13" s="124">
        <v>1184.4</v>
      </c>
      <c r="I13" s="128">
        <f t="shared" si="0"/>
        <v>39.13431356352222</v>
      </c>
    </row>
    <row r="14" spans="1:9" s="133" customFormat="1" ht="24.75" customHeight="1">
      <c r="A14" s="122"/>
      <c r="B14" s="132" t="s">
        <v>125</v>
      </c>
      <c r="C14" s="130" t="s">
        <v>119</v>
      </c>
      <c r="D14" s="130" t="s">
        <v>22</v>
      </c>
      <c r="E14" s="130" t="s">
        <v>172</v>
      </c>
      <c r="F14" s="122" t="s">
        <v>126</v>
      </c>
      <c r="G14" s="146">
        <v>0</v>
      </c>
      <c r="H14" s="128">
        <v>0</v>
      </c>
      <c r="I14" s="128">
        <v>0</v>
      </c>
    </row>
    <row r="15" spans="1:9" s="133" customFormat="1" ht="16.5" customHeight="1">
      <c r="A15" s="122"/>
      <c r="B15" s="132" t="s">
        <v>127</v>
      </c>
      <c r="C15" s="130" t="s">
        <v>119</v>
      </c>
      <c r="D15" s="130" t="s">
        <v>22</v>
      </c>
      <c r="E15" s="130" t="s">
        <v>172</v>
      </c>
      <c r="F15" s="122" t="s">
        <v>128</v>
      </c>
      <c r="G15" s="131">
        <v>4.7</v>
      </c>
      <c r="H15" s="128">
        <v>4.7</v>
      </c>
      <c r="I15" s="128">
        <f t="shared" si="0"/>
        <v>100</v>
      </c>
    </row>
    <row r="16" spans="1:9" s="52" customFormat="1" ht="49.5" customHeight="1">
      <c r="A16" s="141" t="s">
        <v>129</v>
      </c>
      <c r="B16" s="139" t="s">
        <v>130</v>
      </c>
      <c r="C16" s="143" t="s">
        <v>119</v>
      </c>
      <c r="D16" s="140" t="s">
        <v>27</v>
      </c>
      <c r="E16" s="143" t="s">
        <v>173</v>
      </c>
      <c r="F16" s="141" t="s">
        <v>128</v>
      </c>
      <c r="G16" s="144">
        <v>5</v>
      </c>
      <c r="H16" s="160">
        <v>0</v>
      </c>
      <c r="I16" s="160">
        <f t="shared" si="0"/>
        <v>0</v>
      </c>
    </row>
    <row r="17" spans="1:9" s="52" customFormat="1" ht="64.5" customHeight="1">
      <c r="A17" s="141" t="s">
        <v>131</v>
      </c>
      <c r="B17" s="139" t="s">
        <v>227</v>
      </c>
      <c r="C17" s="143" t="s">
        <v>119</v>
      </c>
      <c r="D17" s="140" t="s">
        <v>132</v>
      </c>
      <c r="E17" s="143" t="s">
        <v>174</v>
      </c>
      <c r="F17" s="141" t="s">
        <v>10</v>
      </c>
      <c r="G17" s="144">
        <f>G19+G20</f>
        <v>580</v>
      </c>
      <c r="H17" s="144">
        <f>H19+H20</f>
        <v>490.4</v>
      </c>
      <c r="I17" s="160">
        <f t="shared" si="0"/>
        <v>84.55172413793103</v>
      </c>
    </row>
    <row r="18" spans="1:9" s="133" customFormat="1" ht="48.75" customHeight="1">
      <c r="A18" s="122"/>
      <c r="B18" s="132" t="s">
        <v>175</v>
      </c>
      <c r="C18" s="136" t="s">
        <v>119</v>
      </c>
      <c r="D18" s="130" t="s">
        <v>132</v>
      </c>
      <c r="E18" s="136" t="s">
        <v>176</v>
      </c>
      <c r="F18" s="122" t="s">
        <v>10</v>
      </c>
      <c r="G18" s="131">
        <f>G19+G20</f>
        <v>580</v>
      </c>
      <c r="H18" s="131">
        <f>H19+H20</f>
        <v>490.4</v>
      </c>
      <c r="I18" s="128">
        <f t="shared" si="0"/>
        <v>84.55172413793103</v>
      </c>
    </row>
    <row r="19" spans="1:9" s="133" customFormat="1" ht="23.25" customHeight="1">
      <c r="A19" s="122"/>
      <c r="B19" s="132" t="s">
        <v>125</v>
      </c>
      <c r="C19" s="136" t="s">
        <v>119</v>
      </c>
      <c r="D19" s="130" t="s">
        <v>132</v>
      </c>
      <c r="E19" s="136" t="s">
        <v>176</v>
      </c>
      <c r="F19" s="122" t="s">
        <v>126</v>
      </c>
      <c r="G19" s="131">
        <v>561</v>
      </c>
      <c r="H19" s="127">
        <v>484.2</v>
      </c>
      <c r="I19" s="128">
        <f t="shared" si="0"/>
        <v>86.31016042780747</v>
      </c>
    </row>
    <row r="20" spans="1:9" ht="15" customHeight="1">
      <c r="A20" s="122"/>
      <c r="B20" s="132" t="s">
        <v>127</v>
      </c>
      <c r="C20" s="130" t="s">
        <v>119</v>
      </c>
      <c r="D20" s="130" t="s">
        <v>132</v>
      </c>
      <c r="E20" s="136" t="s">
        <v>176</v>
      </c>
      <c r="F20" s="122" t="s">
        <v>128</v>
      </c>
      <c r="G20" s="131">
        <v>19</v>
      </c>
      <c r="H20" s="128">
        <v>6.2</v>
      </c>
      <c r="I20" s="128">
        <f t="shared" si="0"/>
        <v>32.631578947368425</v>
      </c>
    </row>
    <row r="21" spans="1:9" s="134" customFormat="1" ht="51.75" customHeight="1">
      <c r="A21" s="141" t="s">
        <v>133</v>
      </c>
      <c r="B21" s="147" t="s">
        <v>134</v>
      </c>
      <c r="C21" s="143" t="s">
        <v>119</v>
      </c>
      <c r="D21" s="140" t="s">
        <v>38</v>
      </c>
      <c r="E21" s="143" t="s">
        <v>164</v>
      </c>
      <c r="F21" s="141" t="s">
        <v>10</v>
      </c>
      <c r="G21" s="144">
        <f>G22+G23</f>
        <v>144.7</v>
      </c>
      <c r="H21" s="164">
        <f>H22+H23</f>
        <v>57.7</v>
      </c>
      <c r="I21" s="144">
        <f t="shared" si="0"/>
        <v>39.87560469937803</v>
      </c>
    </row>
    <row r="22" spans="1:9" s="134" customFormat="1" ht="60.75" customHeight="1">
      <c r="A22" s="122" t="s">
        <v>135</v>
      </c>
      <c r="B22" s="132" t="s">
        <v>124</v>
      </c>
      <c r="C22" s="130" t="s">
        <v>119</v>
      </c>
      <c r="D22" s="130" t="s">
        <v>38</v>
      </c>
      <c r="E22" s="136" t="s">
        <v>164</v>
      </c>
      <c r="F22" s="122" t="s">
        <v>122</v>
      </c>
      <c r="G22" s="145">
        <v>129.1</v>
      </c>
      <c r="H22" s="128">
        <v>57.7</v>
      </c>
      <c r="I22" s="128">
        <f t="shared" si="0"/>
        <v>44.69403563129358</v>
      </c>
    </row>
    <row r="23" spans="1:9" ht="24.75" customHeight="1">
      <c r="A23" s="122" t="s">
        <v>136</v>
      </c>
      <c r="B23" s="132" t="s">
        <v>125</v>
      </c>
      <c r="C23" s="130" t="s">
        <v>119</v>
      </c>
      <c r="D23" s="130" t="s">
        <v>38</v>
      </c>
      <c r="E23" s="136" t="s">
        <v>164</v>
      </c>
      <c r="F23" s="122" t="s">
        <v>126</v>
      </c>
      <c r="G23" s="131">
        <v>15.6</v>
      </c>
      <c r="H23" s="128">
        <v>0</v>
      </c>
      <c r="I23" s="128">
        <f t="shared" si="0"/>
        <v>0</v>
      </c>
    </row>
    <row r="24" spans="1:9" ht="51" customHeight="1">
      <c r="A24" s="141" t="s">
        <v>137</v>
      </c>
      <c r="B24" s="147" t="s">
        <v>228</v>
      </c>
      <c r="C24" s="143" t="s">
        <v>119</v>
      </c>
      <c r="D24" s="140" t="s">
        <v>44</v>
      </c>
      <c r="E24" s="143" t="s">
        <v>177</v>
      </c>
      <c r="F24" s="141" t="s">
        <v>10</v>
      </c>
      <c r="G24" s="144">
        <f>G25</f>
        <v>94</v>
      </c>
      <c r="H24" s="144">
        <f>H25</f>
        <v>45.6</v>
      </c>
      <c r="I24" s="160">
        <f t="shared" si="0"/>
        <v>48.51063829787235</v>
      </c>
    </row>
    <row r="25" spans="1:9" ht="26.25" customHeight="1">
      <c r="A25" s="122"/>
      <c r="B25" s="135" t="s">
        <v>178</v>
      </c>
      <c r="C25" s="136" t="s">
        <v>119</v>
      </c>
      <c r="D25" s="130" t="s">
        <v>44</v>
      </c>
      <c r="E25" s="136" t="s">
        <v>179</v>
      </c>
      <c r="F25" s="122" t="s">
        <v>126</v>
      </c>
      <c r="G25" s="131">
        <v>94</v>
      </c>
      <c r="H25" s="129">
        <v>45.6</v>
      </c>
      <c r="I25" s="128">
        <f t="shared" si="0"/>
        <v>48.51063829787235</v>
      </c>
    </row>
    <row r="26" spans="1:9" ht="51" customHeight="1">
      <c r="A26" s="141" t="s">
        <v>218</v>
      </c>
      <c r="B26" s="147" t="s">
        <v>230</v>
      </c>
      <c r="C26" s="143" t="s">
        <v>119</v>
      </c>
      <c r="D26" s="140" t="s">
        <v>44</v>
      </c>
      <c r="E26" s="143" t="s">
        <v>220</v>
      </c>
      <c r="F26" s="141" t="s">
        <v>10</v>
      </c>
      <c r="G26" s="144">
        <f>G27</f>
        <v>300</v>
      </c>
      <c r="H26" s="144">
        <f>H27</f>
        <v>17.8</v>
      </c>
      <c r="I26" s="160">
        <f t="shared" si="0"/>
        <v>5.933333333333334</v>
      </c>
    </row>
    <row r="27" spans="1:9" ht="26.25" customHeight="1">
      <c r="A27" s="122"/>
      <c r="B27" s="135" t="s">
        <v>219</v>
      </c>
      <c r="C27" s="136" t="s">
        <v>119</v>
      </c>
      <c r="D27" s="130" t="s">
        <v>44</v>
      </c>
      <c r="E27" s="136" t="s">
        <v>220</v>
      </c>
      <c r="F27" s="122" t="s">
        <v>221</v>
      </c>
      <c r="G27" s="131">
        <v>300</v>
      </c>
      <c r="H27" s="129">
        <v>17.8</v>
      </c>
      <c r="I27" s="128">
        <f t="shared" si="0"/>
        <v>5.933333333333334</v>
      </c>
    </row>
    <row r="28" spans="1:9" s="134" customFormat="1" ht="48" customHeight="1">
      <c r="A28" s="141" t="s">
        <v>138</v>
      </c>
      <c r="B28" s="147" t="s">
        <v>229</v>
      </c>
      <c r="C28" s="143" t="s">
        <v>119</v>
      </c>
      <c r="D28" s="140" t="s">
        <v>44</v>
      </c>
      <c r="E28" s="143" t="s">
        <v>180</v>
      </c>
      <c r="F28" s="141" t="s">
        <v>10</v>
      </c>
      <c r="G28" s="144">
        <f>G30+G31+G32+G33</f>
        <v>1560.5</v>
      </c>
      <c r="H28" s="144">
        <f>H30+H31+H32</f>
        <v>740</v>
      </c>
      <c r="I28" s="161">
        <f t="shared" si="0"/>
        <v>47.42069849407241</v>
      </c>
    </row>
    <row r="29" spans="1:9" ht="33" customHeight="1">
      <c r="A29" s="122"/>
      <c r="B29" s="135" t="s">
        <v>181</v>
      </c>
      <c r="C29" s="136" t="s">
        <v>119</v>
      </c>
      <c r="D29" s="130" t="s">
        <v>44</v>
      </c>
      <c r="E29" s="136" t="s">
        <v>182</v>
      </c>
      <c r="F29" s="122" t="s">
        <v>10</v>
      </c>
      <c r="G29" s="131">
        <f>G30</f>
        <v>1302.8</v>
      </c>
      <c r="H29" s="131">
        <f>H30</f>
        <v>612</v>
      </c>
      <c r="I29" s="129">
        <f t="shared" si="0"/>
        <v>46.97574455019957</v>
      </c>
    </row>
    <row r="30" spans="1:9" ht="58.5" customHeight="1">
      <c r="A30" s="122"/>
      <c r="B30" s="132" t="s">
        <v>124</v>
      </c>
      <c r="C30" s="136" t="s">
        <v>119</v>
      </c>
      <c r="D30" s="130" t="s">
        <v>44</v>
      </c>
      <c r="E30" s="136" t="s">
        <v>182</v>
      </c>
      <c r="F30" s="122" t="s">
        <v>122</v>
      </c>
      <c r="G30" s="131">
        <v>1302.8</v>
      </c>
      <c r="H30" s="138">
        <v>612</v>
      </c>
      <c r="I30" s="138">
        <f t="shared" si="0"/>
        <v>46.97574455019957</v>
      </c>
    </row>
    <row r="31" spans="1:9" ht="26.25" customHeight="1">
      <c r="A31" s="122"/>
      <c r="B31" s="132" t="s">
        <v>125</v>
      </c>
      <c r="C31" s="130" t="s">
        <v>119</v>
      </c>
      <c r="D31" s="130" t="s">
        <v>44</v>
      </c>
      <c r="E31" s="136" t="s">
        <v>182</v>
      </c>
      <c r="F31" s="122" t="s">
        <v>126</v>
      </c>
      <c r="G31" s="131">
        <v>201.2</v>
      </c>
      <c r="H31" s="128">
        <v>105.1</v>
      </c>
      <c r="I31" s="138">
        <f t="shared" si="0"/>
        <v>52.23658051689861</v>
      </c>
    </row>
    <row r="32" spans="1:9" ht="19.5" customHeight="1">
      <c r="A32" s="122"/>
      <c r="B32" s="132" t="s">
        <v>127</v>
      </c>
      <c r="C32" s="130" t="s">
        <v>119</v>
      </c>
      <c r="D32" s="130" t="s">
        <v>44</v>
      </c>
      <c r="E32" s="136" t="s">
        <v>182</v>
      </c>
      <c r="F32" s="122" t="s">
        <v>128</v>
      </c>
      <c r="G32" s="131">
        <v>27.8</v>
      </c>
      <c r="H32" s="129">
        <v>22.9</v>
      </c>
      <c r="I32" s="129">
        <f t="shared" si="0"/>
        <v>82.37410071942445</v>
      </c>
    </row>
    <row r="33" spans="1:9" ht="25.5" customHeight="1">
      <c r="A33" s="122"/>
      <c r="B33" s="132" t="s">
        <v>231</v>
      </c>
      <c r="C33" s="130" t="s">
        <v>119</v>
      </c>
      <c r="D33" s="130" t="s">
        <v>44</v>
      </c>
      <c r="E33" s="136" t="s">
        <v>232</v>
      </c>
      <c r="F33" s="122" t="s">
        <v>10</v>
      </c>
      <c r="G33" s="131">
        <f>G34</f>
        <v>28.7</v>
      </c>
      <c r="H33" s="131">
        <f>H34</f>
        <v>0</v>
      </c>
      <c r="I33" s="129">
        <v>0</v>
      </c>
    </row>
    <row r="34" spans="1:9" ht="26.25" customHeight="1">
      <c r="A34" s="122"/>
      <c r="B34" s="132" t="s">
        <v>125</v>
      </c>
      <c r="C34" s="130" t="s">
        <v>119</v>
      </c>
      <c r="D34" s="130" t="s">
        <v>44</v>
      </c>
      <c r="E34" s="136" t="s">
        <v>232</v>
      </c>
      <c r="F34" s="122" t="s">
        <v>126</v>
      </c>
      <c r="G34" s="131">
        <v>28.7</v>
      </c>
      <c r="H34" s="129">
        <v>0</v>
      </c>
      <c r="I34" s="129">
        <v>0</v>
      </c>
    </row>
    <row r="35" spans="1:9" ht="53.25" customHeight="1">
      <c r="A35" s="141" t="s">
        <v>140</v>
      </c>
      <c r="B35" s="147" t="s">
        <v>233</v>
      </c>
      <c r="C35" s="143" t="s">
        <v>119</v>
      </c>
      <c r="D35" s="140" t="s">
        <v>183</v>
      </c>
      <c r="E35" s="143" t="s">
        <v>184</v>
      </c>
      <c r="F35" s="141" t="s">
        <v>10</v>
      </c>
      <c r="G35" s="144">
        <v>0</v>
      </c>
      <c r="H35" s="161">
        <v>0</v>
      </c>
      <c r="I35" s="161">
        <v>0</v>
      </c>
    </row>
    <row r="36" spans="1:9" ht="27.75" customHeight="1">
      <c r="A36" s="122"/>
      <c r="B36" s="132" t="s">
        <v>185</v>
      </c>
      <c r="C36" s="137" t="s">
        <v>119</v>
      </c>
      <c r="D36" s="137" t="s">
        <v>183</v>
      </c>
      <c r="E36" s="136" t="s">
        <v>186</v>
      </c>
      <c r="F36" s="122" t="s">
        <v>126</v>
      </c>
      <c r="G36" s="148">
        <v>0</v>
      </c>
      <c r="H36" s="129">
        <v>0</v>
      </c>
      <c r="I36" s="129">
        <v>0</v>
      </c>
    </row>
    <row r="37" spans="1:9" ht="61.5" customHeight="1">
      <c r="A37" s="141" t="s">
        <v>141</v>
      </c>
      <c r="B37" s="139" t="s">
        <v>234</v>
      </c>
      <c r="C37" s="140" t="s">
        <v>119</v>
      </c>
      <c r="D37" s="140" t="s">
        <v>139</v>
      </c>
      <c r="E37" s="143" t="s">
        <v>187</v>
      </c>
      <c r="F37" s="141" t="s">
        <v>10</v>
      </c>
      <c r="G37" s="144">
        <f>G38</f>
        <v>210</v>
      </c>
      <c r="H37" s="144">
        <f>H38</f>
        <v>30</v>
      </c>
      <c r="I37" s="161">
        <f t="shared" si="0"/>
        <v>14.285714285714285</v>
      </c>
    </row>
    <row r="38" spans="1:9" ht="36.75" customHeight="1">
      <c r="A38" s="122"/>
      <c r="B38" s="132" t="s">
        <v>188</v>
      </c>
      <c r="C38" s="130" t="s">
        <v>119</v>
      </c>
      <c r="D38" s="130" t="s">
        <v>139</v>
      </c>
      <c r="E38" s="136" t="s">
        <v>189</v>
      </c>
      <c r="F38" s="122" t="s">
        <v>126</v>
      </c>
      <c r="G38" s="131">
        <v>210</v>
      </c>
      <c r="H38" s="128">
        <v>30</v>
      </c>
      <c r="I38" s="129">
        <f t="shared" si="0"/>
        <v>14.285714285714285</v>
      </c>
    </row>
    <row r="39" spans="1:9" ht="42" customHeight="1">
      <c r="A39" s="141" t="s">
        <v>142</v>
      </c>
      <c r="B39" s="139" t="s">
        <v>235</v>
      </c>
      <c r="C39" s="140" t="s">
        <v>119</v>
      </c>
      <c r="D39" s="140" t="s">
        <v>165</v>
      </c>
      <c r="E39" s="143" t="s">
        <v>190</v>
      </c>
      <c r="F39" s="141" t="s">
        <v>10</v>
      </c>
      <c r="G39" s="144">
        <f>G40</f>
        <v>236.4</v>
      </c>
      <c r="H39" s="144">
        <f>H40</f>
        <v>115.5</v>
      </c>
      <c r="I39" s="161">
        <f t="shared" si="0"/>
        <v>48.857868020304565</v>
      </c>
    </row>
    <row r="40" spans="1:9" ht="23.25" customHeight="1">
      <c r="A40" s="122"/>
      <c r="B40" s="132" t="s">
        <v>191</v>
      </c>
      <c r="C40" s="130" t="s">
        <v>119</v>
      </c>
      <c r="D40" s="130" t="s">
        <v>165</v>
      </c>
      <c r="E40" s="136" t="s">
        <v>192</v>
      </c>
      <c r="F40" s="122" t="s">
        <v>126</v>
      </c>
      <c r="G40" s="131">
        <v>236.4</v>
      </c>
      <c r="H40" s="128">
        <v>115.5</v>
      </c>
      <c r="I40" s="128">
        <f aca="true" t="shared" si="1" ref="I40:I46">H40/G40*100</f>
        <v>48.857868020304565</v>
      </c>
    </row>
    <row r="41" spans="1:9" s="53" customFormat="1" ht="72.75" customHeight="1">
      <c r="A41" s="141" t="s">
        <v>143</v>
      </c>
      <c r="B41" s="139" t="s">
        <v>236</v>
      </c>
      <c r="C41" s="140" t="s">
        <v>119</v>
      </c>
      <c r="D41" s="140" t="s">
        <v>50</v>
      </c>
      <c r="E41" s="143" t="s">
        <v>193</v>
      </c>
      <c r="F41" s="141" t="s">
        <v>10</v>
      </c>
      <c r="G41" s="144">
        <f>G42</f>
        <v>111.8</v>
      </c>
      <c r="H41" s="144">
        <f>H42</f>
        <v>46.6</v>
      </c>
      <c r="I41" s="160">
        <f t="shared" si="1"/>
        <v>41.681574239713775</v>
      </c>
    </row>
    <row r="42" spans="1:9" s="53" customFormat="1" ht="50.25" customHeight="1">
      <c r="A42" s="122"/>
      <c r="B42" s="132" t="s">
        <v>194</v>
      </c>
      <c r="C42" s="130" t="s">
        <v>119</v>
      </c>
      <c r="D42" s="130" t="s">
        <v>50</v>
      </c>
      <c r="E42" s="136" t="s">
        <v>195</v>
      </c>
      <c r="F42" s="122" t="s">
        <v>126</v>
      </c>
      <c r="G42" s="131">
        <v>111.8</v>
      </c>
      <c r="H42" s="128">
        <v>46.6</v>
      </c>
      <c r="I42" s="128">
        <f t="shared" si="1"/>
        <v>41.681574239713775</v>
      </c>
    </row>
    <row r="43" spans="1:9" s="53" customFormat="1" ht="63.75" customHeight="1">
      <c r="A43" s="141" t="s">
        <v>144</v>
      </c>
      <c r="B43" s="139" t="s">
        <v>222</v>
      </c>
      <c r="C43" s="140" t="s">
        <v>119</v>
      </c>
      <c r="D43" s="140" t="s">
        <v>55</v>
      </c>
      <c r="E43" s="143" t="s">
        <v>223</v>
      </c>
      <c r="F43" s="141" t="s">
        <v>10</v>
      </c>
      <c r="G43" s="144">
        <f>G44</f>
        <v>2.6</v>
      </c>
      <c r="H43" s="144">
        <f>H44</f>
        <v>0.5</v>
      </c>
      <c r="I43" s="160">
        <f t="shared" si="1"/>
        <v>19.23076923076923</v>
      </c>
    </row>
    <row r="44" spans="1:9" s="53" customFormat="1" ht="116.25" customHeight="1">
      <c r="A44" s="122"/>
      <c r="B44" s="132" t="s">
        <v>224</v>
      </c>
      <c r="C44" s="130" t="s">
        <v>119</v>
      </c>
      <c r="D44" s="130" t="s">
        <v>55</v>
      </c>
      <c r="E44" s="136" t="s">
        <v>223</v>
      </c>
      <c r="F44" s="122" t="s">
        <v>128</v>
      </c>
      <c r="G44" s="131">
        <v>2.6</v>
      </c>
      <c r="H44" s="128">
        <v>0.5</v>
      </c>
      <c r="I44" s="128">
        <f t="shared" si="1"/>
        <v>19.23076923076923</v>
      </c>
    </row>
    <row r="45" spans="1:9" s="54" customFormat="1" ht="48.75" customHeight="1">
      <c r="A45" s="141" t="s">
        <v>150</v>
      </c>
      <c r="B45" s="139" t="s">
        <v>237</v>
      </c>
      <c r="C45" s="149" t="s">
        <v>119</v>
      </c>
      <c r="D45" s="149" t="s">
        <v>62</v>
      </c>
      <c r="E45" s="143" t="s">
        <v>196</v>
      </c>
      <c r="F45" s="141" t="s">
        <v>10</v>
      </c>
      <c r="G45" s="144">
        <f>G46</f>
        <v>20</v>
      </c>
      <c r="H45" s="144">
        <f>H46</f>
        <v>20</v>
      </c>
      <c r="I45" s="160">
        <f t="shared" si="1"/>
        <v>100</v>
      </c>
    </row>
    <row r="46" spans="1:9" s="54" customFormat="1" ht="39.75" customHeight="1">
      <c r="A46" s="122"/>
      <c r="B46" s="132" t="s">
        <v>197</v>
      </c>
      <c r="C46" s="137" t="s">
        <v>119</v>
      </c>
      <c r="D46" s="137" t="s">
        <v>62</v>
      </c>
      <c r="E46" s="136" t="s">
        <v>198</v>
      </c>
      <c r="F46" s="122" t="s">
        <v>126</v>
      </c>
      <c r="G46" s="131">
        <v>20</v>
      </c>
      <c r="H46" s="128">
        <v>20</v>
      </c>
      <c r="I46" s="128">
        <f t="shared" si="1"/>
        <v>100</v>
      </c>
    </row>
    <row r="47" spans="1:9" s="54" customFormat="1" ht="51.75" customHeight="1">
      <c r="A47" s="141" t="s">
        <v>151</v>
      </c>
      <c r="B47" s="139" t="s">
        <v>238</v>
      </c>
      <c r="C47" s="149" t="s">
        <v>119</v>
      </c>
      <c r="D47" s="149" t="s">
        <v>62</v>
      </c>
      <c r="E47" s="143" t="s">
        <v>199</v>
      </c>
      <c r="F47" s="141" t="s">
        <v>10</v>
      </c>
      <c r="G47" s="144">
        <f>G49+G50+G51+G52</f>
        <v>1609.6999999999998</v>
      </c>
      <c r="H47" s="144">
        <f>H49+H50+H51+H52</f>
        <v>663.4000000000001</v>
      </c>
      <c r="I47" s="160">
        <f aca="true" t="shared" si="2" ref="I47:I68">H47/G47*100</f>
        <v>41.21264831956266</v>
      </c>
    </row>
    <row r="48" spans="1:9" s="54" customFormat="1" ht="15.75" customHeight="1">
      <c r="A48" s="122"/>
      <c r="B48" s="132" t="s">
        <v>145</v>
      </c>
      <c r="C48" s="137"/>
      <c r="D48" s="137"/>
      <c r="E48" s="137"/>
      <c r="F48" s="122"/>
      <c r="G48" s="131"/>
      <c r="H48" s="128"/>
      <c r="I48" s="128"/>
    </row>
    <row r="49" spans="1:9" s="54" customFormat="1" ht="19.5" customHeight="1">
      <c r="A49" s="122" t="s">
        <v>239</v>
      </c>
      <c r="B49" s="132" t="s">
        <v>146</v>
      </c>
      <c r="C49" s="137" t="s">
        <v>119</v>
      </c>
      <c r="D49" s="137" t="s">
        <v>62</v>
      </c>
      <c r="E49" s="136" t="s">
        <v>200</v>
      </c>
      <c r="F49" s="122" t="s">
        <v>126</v>
      </c>
      <c r="G49" s="148">
        <v>1101.1</v>
      </c>
      <c r="H49" s="128">
        <v>550.7</v>
      </c>
      <c r="I49" s="128">
        <f t="shared" si="2"/>
        <v>50.01362274089548</v>
      </c>
    </row>
    <row r="50" spans="1:9" s="54" customFormat="1" ht="17.25" customHeight="1">
      <c r="A50" s="122" t="s">
        <v>240</v>
      </c>
      <c r="B50" s="132" t="s">
        <v>147</v>
      </c>
      <c r="C50" s="137" t="s">
        <v>119</v>
      </c>
      <c r="D50" s="137" t="s">
        <v>62</v>
      </c>
      <c r="E50" s="136" t="s">
        <v>201</v>
      </c>
      <c r="F50" s="122" t="s">
        <v>126</v>
      </c>
      <c r="G50" s="148">
        <v>0</v>
      </c>
      <c r="H50" s="128">
        <v>0</v>
      </c>
      <c r="I50" s="128">
        <v>0</v>
      </c>
    </row>
    <row r="51" spans="1:9" s="54" customFormat="1" ht="19.5" customHeight="1">
      <c r="A51" s="122" t="s">
        <v>241</v>
      </c>
      <c r="B51" s="132" t="s">
        <v>148</v>
      </c>
      <c r="C51" s="137" t="s">
        <v>119</v>
      </c>
      <c r="D51" s="137" t="s">
        <v>62</v>
      </c>
      <c r="E51" s="136" t="s">
        <v>202</v>
      </c>
      <c r="F51" s="122" t="s">
        <v>126</v>
      </c>
      <c r="G51" s="148">
        <v>0</v>
      </c>
      <c r="H51" s="128">
        <v>0</v>
      </c>
      <c r="I51" s="128">
        <v>0</v>
      </c>
    </row>
    <row r="52" spans="1:9" s="54" customFormat="1" ht="16.5" customHeight="1">
      <c r="A52" s="122" t="s">
        <v>242</v>
      </c>
      <c r="B52" s="132" t="s">
        <v>149</v>
      </c>
      <c r="C52" s="137" t="s">
        <v>119</v>
      </c>
      <c r="D52" s="137" t="s">
        <v>62</v>
      </c>
      <c r="E52" s="136" t="s">
        <v>203</v>
      </c>
      <c r="F52" s="122" t="s">
        <v>126</v>
      </c>
      <c r="G52" s="148">
        <v>508.6</v>
      </c>
      <c r="H52" s="128">
        <v>112.7</v>
      </c>
      <c r="I52" s="128">
        <f t="shared" si="2"/>
        <v>22.158867479355095</v>
      </c>
    </row>
    <row r="53" spans="1:9" s="54" customFormat="1" ht="25.5" customHeight="1">
      <c r="A53" s="141" t="s">
        <v>153</v>
      </c>
      <c r="B53" s="139" t="s">
        <v>204</v>
      </c>
      <c r="C53" s="149" t="s">
        <v>119</v>
      </c>
      <c r="D53" s="149" t="s">
        <v>205</v>
      </c>
      <c r="E53" s="143" t="s">
        <v>206</v>
      </c>
      <c r="F53" s="141" t="s">
        <v>126</v>
      </c>
      <c r="G53" s="150">
        <v>95.3</v>
      </c>
      <c r="H53" s="160">
        <v>28.6</v>
      </c>
      <c r="I53" s="160">
        <f t="shared" si="2"/>
        <v>30.01049317943337</v>
      </c>
    </row>
    <row r="54" spans="1:9" s="55" customFormat="1" ht="48.75" customHeight="1">
      <c r="A54" s="141" t="s">
        <v>225</v>
      </c>
      <c r="B54" s="139" t="s">
        <v>243</v>
      </c>
      <c r="C54" s="143" t="s">
        <v>119</v>
      </c>
      <c r="D54" s="140" t="s">
        <v>95</v>
      </c>
      <c r="E54" s="143" t="s">
        <v>207</v>
      </c>
      <c r="F54" s="141" t="s">
        <v>10</v>
      </c>
      <c r="G54" s="144">
        <f>G55+G56+G57</f>
        <v>529.2</v>
      </c>
      <c r="H54" s="144">
        <f>H55+H56+H57</f>
        <v>212.9</v>
      </c>
      <c r="I54" s="160">
        <f t="shared" si="2"/>
        <v>40.23053665910808</v>
      </c>
    </row>
    <row r="55" spans="1:9" s="55" customFormat="1" ht="24" customHeight="1">
      <c r="A55" s="122"/>
      <c r="B55" s="132" t="s">
        <v>208</v>
      </c>
      <c r="C55" s="136" t="s">
        <v>119</v>
      </c>
      <c r="D55" s="130" t="s">
        <v>22</v>
      </c>
      <c r="E55" s="136" t="s">
        <v>209</v>
      </c>
      <c r="F55" s="122" t="s">
        <v>126</v>
      </c>
      <c r="G55" s="131">
        <v>25</v>
      </c>
      <c r="H55" s="131">
        <v>2</v>
      </c>
      <c r="I55" s="128">
        <f t="shared" si="2"/>
        <v>8</v>
      </c>
    </row>
    <row r="56" spans="1:9" s="55" customFormat="1" ht="21">
      <c r="A56" s="122"/>
      <c r="B56" s="132" t="s">
        <v>210</v>
      </c>
      <c r="C56" s="136" t="s">
        <v>119</v>
      </c>
      <c r="D56" s="130" t="s">
        <v>22</v>
      </c>
      <c r="E56" s="136" t="s">
        <v>211</v>
      </c>
      <c r="F56" s="122" t="s">
        <v>128</v>
      </c>
      <c r="G56" s="131">
        <v>1.4</v>
      </c>
      <c r="H56" s="162">
        <v>1.4</v>
      </c>
      <c r="I56" s="128">
        <f t="shared" si="2"/>
        <v>100</v>
      </c>
    </row>
    <row r="57" spans="1:9" s="55" customFormat="1" ht="21">
      <c r="A57" s="122"/>
      <c r="B57" s="132" t="s">
        <v>212</v>
      </c>
      <c r="C57" s="136" t="s">
        <v>119</v>
      </c>
      <c r="D57" s="130" t="s">
        <v>83</v>
      </c>
      <c r="E57" s="136" t="s">
        <v>213</v>
      </c>
      <c r="F57" s="122" t="s">
        <v>152</v>
      </c>
      <c r="G57" s="131">
        <v>502.8</v>
      </c>
      <c r="H57" s="162">
        <v>209.5</v>
      </c>
      <c r="I57" s="128">
        <f t="shared" si="2"/>
        <v>41.666666666666664</v>
      </c>
    </row>
    <row r="58" spans="1:9" s="55" customFormat="1" ht="69">
      <c r="A58" s="141" t="s">
        <v>166</v>
      </c>
      <c r="B58" s="139" t="s">
        <v>245</v>
      </c>
      <c r="C58" s="143" t="s">
        <v>119</v>
      </c>
      <c r="D58" s="140" t="s">
        <v>246</v>
      </c>
      <c r="E58" s="143" t="s">
        <v>247</v>
      </c>
      <c r="F58" s="141" t="s">
        <v>152</v>
      </c>
      <c r="G58" s="144">
        <v>11</v>
      </c>
      <c r="H58" s="144">
        <v>0</v>
      </c>
      <c r="I58" s="160">
        <v>0</v>
      </c>
    </row>
    <row r="59" spans="1:9" s="60" customFormat="1" ht="80.25">
      <c r="A59" s="141" t="s">
        <v>167</v>
      </c>
      <c r="B59" s="151" t="s">
        <v>154</v>
      </c>
      <c r="C59" s="140" t="s">
        <v>119</v>
      </c>
      <c r="D59" s="140" t="s">
        <v>95</v>
      </c>
      <c r="E59" s="140" t="s">
        <v>163</v>
      </c>
      <c r="F59" s="141" t="s">
        <v>10</v>
      </c>
      <c r="G59" s="144">
        <f>G61+G62+G63+G67+G65+G66</f>
        <v>4436</v>
      </c>
      <c r="H59" s="144">
        <f>H61+H62+H63+H67+H65+H66</f>
        <v>1554.3</v>
      </c>
      <c r="I59" s="160">
        <f t="shared" si="2"/>
        <v>35.03832281334536</v>
      </c>
    </row>
    <row r="60" spans="1:9" s="55" customFormat="1" ht="12.75" customHeight="1">
      <c r="A60" s="122"/>
      <c r="B60" s="132" t="s">
        <v>145</v>
      </c>
      <c r="C60" s="130"/>
      <c r="D60" s="130"/>
      <c r="E60" s="130"/>
      <c r="F60" s="122"/>
      <c r="G60" s="131"/>
      <c r="H60" s="158"/>
      <c r="I60" s="160"/>
    </row>
    <row r="61" spans="1:9" s="55" customFormat="1" ht="27" customHeight="1">
      <c r="A61" s="141" t="s">
        <v>244</v>
      </c>
      <c r="B61" s="147" t="s">
        <v>155</v>
      </c>
      <c r="C61" s="140" t="s">
        <v>119</v>
      </c>
      <c r="D61" s="140" t="s">
        <v>156</v>
      </c>
      <c r="E61" s="140" t="s">
        <v>214</v>
      </c>
      <c r="F61" s="141" t="s">
        <v>16</v>
      </c>
      <c r="G61" s="144">
        <v>241</v>
      </c>
      <c r="H61" s="144">
        <v>120</v>
      </c>
      <c r="I61" s="160">
        <f t="shared" si="2"/>
        <v>49.79253112033195</v>
      </c>
    </row>
    <row r="62" spans="1:9" s="55" customFormat="1" ht="19.5" customHeight="1">
      <c r="A62" s="141" t="s">
        <v>248</v>
      </c>
      <c r="B62" s="147" t="s">
        <v>157</v>
      </c>
      <c r="C62" s="140" t="s">
        <v>119</v>
      </c>
      <c r="D62" s="140" t="s">
        <v>78</v>
      </c>
      <c r="E62" s="140" t="s">
        <v>214</v>
      </c>
      <c r="F62" s="141" t="s">
        <v>16</v>
      </c>
      <c r="G62" s="144">
        <v>1</v>
      </c>
      <c r="H62" s="144">
        <v>1</v>
      </c>
      <c r="I62" s="160">
        <f t="shared" si="2"/>
        <v>100</v>
      </c>
    </row>
    <row r="63" spans="1:9" s="55" customFormat="1" ht="16.5" customHeight="1">
      <c r="A63" s="141" t="s">
        <v>249</v>
      </c>
      <c r="B63" s="152" t="s">
        <v>215</v>
      </c>
      <c r="C63" s="140" t="s">
        <v>119</v>
      </c>
      <c r="D63" s="140" t="s">
        <v>158</v>
      </c>
      <c r="E63" s="140" t="s">
        <v>214</v>
      </c>
      <c r="F63" s="141" t="s">
        <v>16</v>
      </c>
      <c r="G63" s="144">
        <v>3689.5</v>
      </c>
      <c r="H63" s="144">
        <v>1200</v>
      </c>
      <c r="I63" s="160">
        <f t="shared" si="2"/>
        <v>32.52473234855672</v>
      </c>
    </row>
    <row r="64" spans="1:9" s="65" customFormat="1" ht="25.5" customHeight="1">
      <c r="A64" s="122"/>
      <c r="B64" s="153" t="s">
        <v>159</v>
      </c>
      <c r="C64" s="130" t="s">
        <v>119</v>
      </c>
      <c r="D64" s="130" t="s">
        <v>158</v>
      </c>
      <c r="E64" s="130" t="s">
        <v>214</v>
      </c>
      <c r="F64" s="122" t="s">
        <v>16</v>
      </c>
      <c r="G64" s="131">
        <v>932.8</v>
      </c>
      <c r="H64" s="128">
        <v>300</v>
      </c>
      <c r="I64" s="128">
        <f t="shared" si="2"/>
        <v>32.16123499142367</v>
      </c>
    </row>
    <row r="65" spans="1:9" s="55" customFormat="1" ht="39" customHeight="1">
      <c r="A65" s="141" t="s">
        <v>250</v>
      </c>
      <c r="B65" s="152" t="s">
        <v>216</v>
      </c>
      <c r="C65" s="140" t="s">
        <v>119</v>
      </c>
      <c r="D65" s="140" t="s">
        <v>160</v>
      </c>
      <c r="E65" s="140" t="s">
        <v>214</v>
      </c>
      <c r="F65" s="141" t="s">
        <v>16</v>
      </c>
      <c r="G65" s="144">
        <v>474.9</v>
      </c>
      <c r="H65" s="144">
        <v>216</v>
      </c>
      <c r="I65" s="160">
        <f t="shared" si="2"/>
        <v>45.48325963360708</v>
      </c>
    </row>
    <row r="66" spans="1:9" s="55" customFormat="1" ht="15.75" customHeight="1">
      <c r="A66" s="141" t="s">
        <v>251</v>
      </c>
      <c r="B66" s="152" t="s">
        <v>217</v>
      </c>
      <c r="C66" s="140" t="s">
        <v>119</v>
      </c>
      <c r="D66" s="140" t="s">
        <v>160</v>
      </c>
      <c r="E66" s="140" t="s">
        <v>214</v>
      </c>
      <c r="F66" s="141" t="s">
        <v>16</v>
      </c>
      <c r="G66" s="144">
        <v>3</v>
      </c>
      <c r="H66" s="144">
        <v>0</v>
      </c>
      <c r="I66" s="160">
        <f t="shared" si="2"/>
        <v>0</v>
      </c>
    </row>
    <row r="67" spans="1:9" s="55" customFormat="1" ht="17.25" customHeight="1">
      <c r="A67" s="141" t="s">
        <v>252</v>
      </c>
      <c r="B67" s="152" t="s">
        <v>161</v>
      </c>
      <c r="C67" s="140" t="s">
        <v>119</v>
      </c>
      <c r="D67" s="140" t="s">
        <v>162</v>
      </c>
      <c r="E67" s="140" t="s">
        <v>214</v>
      </c>
      <c r="F67" s="141" t="s">
        <v>16</v>
      </c>
      <c r="G67" s="144">
        <v>26.6</v>
      </c>
      <c r="H67" s="163">
        <v>17.3</v>
      </c>
      <c r="I67" s="160">
        <f t="shared" si="2"/>
        <v>65.0375939849624</v>
      </c>
    </row>
    <row r="68" spans="1:9" s="55" customFormat="1" ht="16.5" customHeight="1">
      <c r="A68" s="159"/>
      <c r="B68" s="165" t="s">
        <v>106</v>
      </c>
      <c r="C68" s="166"/>
      <c r="D68" s="166"/>
      <c r="E68" s="166"/>
      <c r="F68" s="159"/>
      <c r="G68" s="167">
        <f>G10</f>
        <v>13781.6</v>
      </c>
      <c r="H68" s="167">
        <f>H10</f>
        <v>5383.6</v>
      </c>
      <c r="I68" s="168">
        <f t="shared" si="2"/>
        <v>39.063679108376384</v>
      </c>
    </row>
    <row r="69" spans="1:7" s="55" customFormat="1" ht="12.75">
      <c r="A69" s="56"/>
      <c r="B69" s="59"/>
      <c r="C69" s="58"/>
      <c r="D69" s="58"/>
      <c r="E69" s="58"/>
      <c r="F69" s="42"/>
      <c r="G69" s="42"/>
    </row>
    <row r="70" spans="1:7" s="55" customFormat="1" ht="12.75">
      <c r="A70" s="56"/>
      <c r="B70" s="69"/>
      <c r="C70" s="58"/>
      <c r="D70" s="58"/>
      <c r="E70" s="58"/>
      <c r="F70" s="42"/>
      <c r="G70" s="42"/>
    </row>
    <row r="71" spans="1:7" s="55" customFormat="1" ht="12.75">
      <c r="A71" s="56"/>
      <c r="B71" s="57"/>
      <c r="C71" s="58"/>
      <c r="D71" s="58"/>
      <c r="E71" s="58"/>
      <c r="F71" s="42"/>
      <c r="G71" s="42"/>
    </row>
    <row r="72" spans="1:7" s="55" customFormat="1" ht="12.75">
      <c r="A72" s="56"/>
      <c r="B72" s="57"/>
      <c r="C72" s="58"/>
      <c r="D72" s="58"/>
      <c r="E72" s="58"/>
      <c r="F72" s="42"/>
      <c r="G72" s="42"/>
    </row>
    <row r="73" spans="1:7" s="55" customFormat="1" ht="12.75">
      <c r="A73" s="56"/>
      <c r="B73" s="57"/>
      <c r="C73" s="58"/>
      <c r="D73" s="58"/>
      <c r="E73" s="58"/>
      <c r="F73" s="42"/>
      <c r="G73" s="42"/>
    </row>
    <row r="74" spans="1:7" s="55" customFormat="1" ht="12.75">
      <c r="A74" s="56"/>
      <c r="B74" s="57"/>
      <c r="C74" s="58"/>
      <c r="D74" s="58"/>
      <c r="E74" s="58"/>
      <c r="F74" s="42"/>
      <c r="G74" s="42"/>
    </row>
    <row r="75" spans="1:7" s="55" customFormat="1" ht="12.75">
      <c r="A75" s="56"/>
      <c r="B75" s="59"/>
      <c r="C75" s="58"/>
      <c r="D75" s="58"/>
      <c r="E75" s="58"/>
      <c r="F75" s="42"/>
      <c r="G75" s="42"/>
    </row>
    <row r="76" spans="1:7" s="55" customFormat="1" ht="12.75">
      <c r="A76" s="56"/>
      <c r="B76" s="59"/>
      <c r="C76" s="58"/>
      <c r="D76" s="58"/>
      <c r="E76" s="58"/>
      <c r="F76" s="42"/>
      <c r="G76" s="42"/>
    </row>
    <row r="77" spans="1:7" s="55" customFormat="1" ht="12.75">
      <c r="A77" s="56"/>
      <c r="B77" s="59"/>
      <c r="C77" s="58"/>
      <c r="D77" s="58"/>
      <c r="E77" s="58"/>
      <c r="F77" s="42"/>
      <c r="G77" s="42"/>
    </row>
    <row r="78" spans="1:7" s="55" customFormat="1" ht="12.75">
      <c r="A78" s="56"/>
      <c r="B78" s="57"/>
      <c r="C78" s="58"/>
      <c r="D78" s="58"/>
      <c r="E78" s="58"/>
      <c r="F78" s="42"/>
      <c r="G78" s="42"/>
    </row>
    <row r="79" spans="1:7" s="60" customFormat="1" ht="12.75">
      <c r="A79" s="56"/>
      <c r="B79" s="59"/>
      <c r="C79" s="58"/>
      <c r="D79" s="58"/>
      <c r="E79" s="58"/>
      <c r="F79" s="42"/>
      <c r="G79" s="42"/>
    </row>
    <row r="80" spans="1:7" s="55" customFormat="1" ht="12.75">
      <c r="A80" s="56"/>
      <c r="B80" s="59"/>
      <c r="C80" s="58"/>
      <c r="D80" s="58"/>
      <c r="E80" s="58"/>
      <c r="F80" s="42"/>
      <c r="G80" s="42"/>
    </row>
    <row r="81" spans="1:7" s="65" customFormat="1" ht="18.75" customHeight="1">
      <c r="A81" s="61"/>
      <c r="B81" s="62"/>
      <c r="C81" s="63"/>
      <c r="D81" s="63"/>
      <c r="E81" s="63"/>
      <c r="F81" s="64"/>
      <c r="G81" s="64"/>
    </row>
    <row r="82" spans="1:7" s="55" customFormat="1" ht="13.5" customHeight="1">
      <c r="A82" s="56"/>
      <c r="B82" s="66"/>
      <c r="C82" s="67"/>
      <c r="D82" s="68"/>
      <c r="E82" s="68"/>
      <c r="F82" s="43"/>
      <c r="G82" s="43"/>
    </row>
    <row r="83" spans="1:7" s="55" customFormat="1" ht="12.75">
      <c r="A83" s="56"/>
      <c r="B83" s="59"/>
      <c r="C83" s="58"/>
      <c r="D83" s="58"/>
      <c r="E83" s="58"/>
      <c r="F83" s="42"/>
      <c r="G83" s="42"/>
    </row>
    <row r="84" spans="1:7" s="55" customFormat="1" ht="12.75">
      <c r="A84" s="56"/>
      <c r="B84" s="69"/>
      <c r="C84" s="58"/>
      <c r="D84" s="58"/>
      <c r="E84" s="58"/>
      <c r="F84" s="42"/>
      <c r="G84" s="42"/>
    </row>
    <row r="85" spans="1:7" s="55" customFormat="1" ht="12.75">
      <c r="A85" s="56"/>
      <c r="B85" s="70"/>
      <c r="C85" s="58"/>
      <c r="D85" s="58"/>
      <c r="E85" s="58"/>
      <c r="F85" s="42"/>
      <c r="G85" s="42"/>
    </row>
    <row r="86" spans="1:7" s="55" customFormat="1" ht="12.75">
      <c r="A86" s="56"/>
      <c r="B86" s="59"/>
      <c r="C86" s="58"/>
      <c r="D86" s="58"/>
      <c r="E86" s="58"/>
      <c r="F86" s="42"/>
      <c r="G86" s="42"/>
    </row>
    <row r="87" spans="1:7" s="55" customFormat="1" ht="12.75">
      <c r="A87" s="56"/>
      <c r="B87" s="69"/>
      <c r="C87" s="58"/>
      <c r="D87" s="58"/>
      <c r="E87" s="58"/>
      <c r="F87" s="42"/>
      <c r="G87" s="42"/>
    </row>
    <row r="88" spans="1:7" s="55" customFormat="1" ht="12.75">
      <c r="A88" s="56"/>
      <c r="B88" s="57"/>
      <c r="C88" s="58"/>
      <c r="D88" s="58"/>
      <c r="E88" s="58"/>
      <c r="F88" s="42"/>
      <c r="G88" s="42"/>
    </row>
    <row r="89" spans="1:7" s="71" customFormat="1" ht="12.75">
      <c r="A89" s="61"/>
      <c r="B89" s="57"/>
      <c r="C89" s="58"/>
      <c r="D89" s="58"/>
      <c r="E89" s="58"/>
      <c r="F89" s="42"/>
      <c r="G89" s="42"/>
    </row>
    <row r="90" spans="1:7" s="71" customFormat="1" ht="12.75">
      <c r="A90" s="61"/>
      <c r="B90" s="57"/>
      <c r="C90" s="58"/>
      <c r="D90" s="58"/>
      <c r="E90" s="58"/>
      <c r="F90" s="42"/>
      <c r="G90" s="42"/>
    </row>
    <row r="91" spans="1:7" s="55" customFormat="1" ht="12.75">
      <c r="A91" s="56"/>
      <c r="B91" s="59"/>
      <c r="C91" s="58"/>
      <c r="D91" s="58"/>
      <c r="E91" s="58"/>
      <c r="F91" s="42"/>
      <c r="G91" s="42"/>
    </row>
    <row r="92" spans="1:7" s="55" customFormat="1" ht="12.75">
      <c r="A92" s="56"/>
      <c r="B92" s="59"/>
      <c r="C92" s="58"/>
      <c r="D92" s="58"/>
      <c r="E92" s="58"/>
      <c r="F92" s="42"/>
      <c r="G92" s="42"/>
    </row>
    <row r="93" spans="1:7" s="55" customFormat="1" ht="12.75">
      <c r="A93" s="56"/>
      <c r="B93" s="59"/>
      <c r="C93" s="58"/>
      <c r="D93" s="58"/>
      <c r="E93" s="58"/>
      <c r="F93" s="42"/>
      <c r="G93" s="42"/>
    </row>
    <row r="94" spans="1:7" s="55" customFormat="1" ht="12.75">
      <c r="A94" s="56"/>
      <c r="B94" s="57"/>
      <c r="C94" s="58"/>
      <c r="D94" s="58"/>
      <c r="E94" s="58"/>
      <c r="F94" s="42"/>
      <c r="G94" s="42"/>
    </row>
    <row r="95" spans="1:7" s="55" customFormat="1" ht="12.75">
      <c r="A95" s="56"/>
      <c r="B95" s="59"/>
      <c r="C95" s="58"/>
      <c r="D95" s="58"/>
      <c r="E95" s="58"/>
      <c r="F95" s="42"/>
      <c r="G95" s="42"/>
    </row>
    <row r="96" spans="1:7" s="55" customFormat="1" ht="12.75">
      <c r="A96" s="56"/>
      <c r="B96" s="59"/>
      <c r="C96" s="58"/>
      <c r="D96" s="58"/>
      <c r="E96" s="58"/>
      <c r="F96" s="42"/>
      <c r="G96" s="42"/>
    </row>
    <row r="97" spans="1:7" s="71" customFormat="1" ht="27.75" customHeight="1">
      <c r="A97" s="61"/>
      <c r="B97" s="72"/>
      <c r="C97" s="73"/>
      <c r="D97" s="63"/>
      <c r="E97" s="63"/>
      <c r="F97" s="64"/>
      <c r="G97" s="64"/>
    </row>
    <row r="98" spans="1:7" s="60" customFormat="1" ht="12.75">
      <c r="A98" s="56"/>
      <c r="B98" s="66"/>
      <c r="C98" s="67"/>
      <c r="D98" s="68"/>
      <c r="E98" s="68"/>
      <c r="F98" s="43"/>
      <c r="G98" s="43"/>
    </row>
    <row r="99" spans="1:7" s="55" customFormat="1" ht="12.75">
      <c r="A99" s="56"/>
      <c r="B99" s="59"/>
      <c r="C99" s="58"/>
      <c r="D99" s="58"/>
      <c r="E99" s="58"/>
      <c r="F99" s="42"/>
      <c r="G99" s="42"/>
    </row>
    <row r="100" spans="1:7" s="55" customFormat="1" ht="12.75">
      <c r="A100" s="56"/>
      <c r="B100" s="69"/>
      <c r="C100" s="58"/>
      <c r="D100" s="58"/>
      <c r="E100" s="58"/>
      <c r="F100" s="42"/>
      <c r="G100" s="42"/>
    </row>
    <row r="101" spans="1:7" s="55" customFormat="1" ht="12.75">
      <c r="A101" s="56"/>
      <c r="B101" s="70"/>
      <c r="C101" s="58"/>
      <c r="D101" s="58"/>
      <c r="E101" s="58"/>
      <c r="F101" s="42"/>
      <c r="G101" s="42"/>
    </row>
    <row r="102" spans="1:7" s="55" customFormat="1" ht="12.75">
      <c r="A102" s="56"/>
      <c r="B102" s="59"/>
      <c r="C102" s="58"/>
      <c r="D102" s="58"/>
      <c r="E102" s="58"/>
      <c r="F102" s="42"/>
      <c r="G102" s="42"/>
    </row>
    <row r="103" spans="1:7" s="55" customFormat="1" ht="12.75">
      <c r="A103" s="56"/>
      <c r="B103" s="69"/>
      <c r="C103" s="58"/>
      <c r="D103" s="58"/>
      <c r="E103" s="58"/>
      <c r="F103" s="42"/>
      <c r="G103" s="42"/>
    </row>
    <row r="104" spans="1:7" s="55" customFormat="1" ht="12.75">
      <c r="A104" s="56"/>
      <c r="B104" s="57"/>
      <c r="C104" s="58"/>
      <c r="D104" s="58"/>
      <c r="E104" s="58"/>
      <c r="F104" s="42"/>
      <c r="G104" s="42"/>
    </row>
    <row r="105" spans="1:7" s="55" customFormat="1" ht="12.75">
      <c r="A105" s="56"/>
      <c r="B105" s="57"/>
      <c r="C105" s="58"/>
      <c r="D105" s="58"/>
      <c r="E105" s="58"/>
      <c r="F105" s="42"/>
      <c r="G105" s="42"/>
    </row>
    <row r="106" spans="1:7" s="55" customFormat="1" ht="12.75">
      <c r="A106" s="56"/>
      <c r="B106" s="57"/>
      <c r="C106" s="58"/>
      <c r="D106" s="58"/>
      <c r="E106" s="58"/>
      <c r="F106" s="42"/>
      <c r="G106" s="42"/>
    </row>
    <row r="107" spans="1:7" s="71" customFormat="1" ht="13.5" customHeight="1">
      <c r="A107" s="61"/>
      <c r="B107" s="59"/>
      <c r="C107" s="58"/>
      <c r="D107" s="58"/>
      <c r="E107" s="58"/>
      <c r="F107" s="42"/>
      <c r="G107" s="42"/>
    </row>
    <row r="108" spans="1:7" s="71" customFormat="1" ht="14.25" customHeight="1">
      <c r="A108" s="61"/>
      <c r="B108" s="59"/>
      <c r="C108" s="58"/>
      <c r="D108" s="58"/>
      <c r="E108" s="58"/>
      <c r="F108" s="42"/>
      <c r="G108" s="42"/>
    </row>
    <row r="109" spans="1:7" s="71" customFormat="1" ht="14.25" customHeight="1">
      <c r="A109" s="61"/>
      <c r="B109" s="57"/>
      <c r="C109" s="58"/>
      <c r="D109" s="58"/>
      <c r="E109" s="58"/>
      <c r="F109" s="42"/>
      <c r="G109" s="42"/>
    </row>
    <row r="110" spans="1:7" s="75" customFormat="1" ht="12.75">
      <c r="A110" s="74"/>
      <c r="B110" s="59"/>
      <c r="C110" s="58"/>
      <c r="D110" s="58"/>
      <c r="E110" s="58"/>
      <c r="F110" s="42"/>
      <c r="G110" s="42"/>
    </row>
    <row r="111" spans="1:7" s="75" customFormat="1" ht="12.75">
      <c r="A111" s="74"/>
      <c r="B111" s="59"/>
      <c r="C111" s="58"/>
      <c r="D111" s="58"/>
      <c r="E111" s="58"/>
      <c r="F111" s="42"/>
      <c r="G111" s="42"/>
    </row>
    <row r="112" spans="1:7" s="65" customFormat="1" ht="21" customHeight="1">
      <c r="A112" s="61"/>
      <c r="B112" s="62"/>
      <c r="C112" s="63"/>
      <c r="D112" s="73"/>
      <c r="E112" s="63"/>
      <c r="F112" s="64"/>
      <c r="G112" s="64"/>
    </row>
    <row r="113" spans="1:7" s="75" customFormat="1" ht="12.75">
      <c r="A113" s="74"/>
      <c r="B113" s="66"/>
      <c r="C113" s="67"/>
      <c r="D113" s="68"/>
      <c r="E113" s="68"/>
      <c r="F113" s="43"/>
      <c r="G113" s="43"/>
    </row>
    <row r="114" spans="1:7" s="75" customFormat="1" ht="12.75">
      <c r="A114" s="74"/>
      <c r="B114" s="59"/>
      <c r="C114" s="58"/>
      <c r="D114" s="58"/>
      <c r="E114" s="58"/>
      <c r="F114" s="42"/>
      <c r="G114" s="42"/>
    </row>
    <row r="115" spans="1:7" s="75" customFormat="1" ht="12.75">
      <c r="A115" s="74"/>
      <c r="B115" s="70"/>
      <c r="C115" s="58"/>
      <c r="D115" s="58"/>
      <c r="E115" s="58"/>
      <c r="F115" s="42"/>
      <c r="G115" s="42"/>
    </row>
    <row r="116" spans="1:7" s="75" customFormat="1" ht="12.75">
      <c r="A116" s="74"/>
      <c r="B116" s="59"/>
      <c r="C116" s="58"/>
      <c r="D116" s="58"/>
      <c r="E116" s="58"/>
      <c r="F116" s="42"/>
      <c r="G116" s="42"/>
    </row>
    <row r="117" spans="1:7" s="75" customFormat="1" ht="12.75">
      <c r="A117" s="74"/>
      <c r="B117" s="57"/>
      <c r="C117" s="58"/>
      <c r="D117" s="58"/>
      <c r="E117" s="58"/>
      <c r="F117" s="42"/>
      <c r="G117" s="42"/>
    </row>
    <row r="118" spans="1:7" s="75" customFormat="1" ht="12.75">
      <c r="A118" s="74"/>
      <c r="B118" s="57"/>
      <c r="C118" s="58"/>
      <c r="D118" s="58"/>
      <c r="E118" s="58"/>
      <c r="F118" s="42"/>
      <c r="G118" s="42"/>
    </row>
    <row r="119" spans="1:7" s="75" customFormat="1" ht="12.75">
      <c r="A119" s="74"/>
      <c r="B119" s="57"/>
      <c r="C119" s="58"/>
      <c r="D119" s="58"/>
      <c r="E119" s="58"/>
      <c r="F119" s="42"/>
      <c r="G119" s="42"/>
    </row>
    <row r="120" spans="1:7" s="75" customFormat="1" ht="16.5" customHeight="1">
      <c r="A120" s="74"/>
      <c r="B120" s="59"/>
      <c r="C120" s="58"/>
      <c r="D120" s="58"/>
      <c r="E120" s="58"/>
      <c r="F120" s="42"/>
      <c r="G120" s="42"/>
    </row>
    <row r="121" spans="1:7" s="75" customFormat="1" ht="15" customHeight="1">
      <c r="A121" s="74"/>
      <c r="B121" s="59"/>
      <c r="C121" s="58"/>
      <c r="D121" s="58"/>
      <c r="E121" s="58"/>
      <c r="F121" s="42"/>
      <c r="G121" s="42"/>
    </row>
    <row r="122" spans="1:7" s="75" customFormat="1" ht="15" customHeight="1">
      <c r="A122" s="74"/>
      <c r="B122" s="59"/>
      <c r="C122" s="58"/>
      <c r="D122" s="58"/>
      <c r="E122" s="58"/>
      <c r="F122" s="42"/>
      <c r="G122" s="42"/>
    </row>
    <row r="123" spans="1:7" s="75" customFormat="1" ht="12.75">
      <c r="A123" s="74"/>
      <c r="B123" s="57"/>
      <c r="C123" s="58"/>
      <c r="D123" s="58"/>
      <c r="E123" s="58"/>
      <c r="F123" s="42"/>
      <c r="G123" s="42"/>
    </row>
    <row r="124" spans="1:7" s="75" customFormat="1" ht="18" customHeight="1">
      <c r="A124" s="74"/>
      <c r="B124" s="59"/>
      <c r="C124" s="58"/>
      <c r="D124" s="58"/>
      <c r="E124" s="58"/>
      <c r="F124" s="42"/>
      <c r="G124" s="42"/>
    </row>
    <row r="125" spans="1:7" s="71" customFormat="1" ht="15.75" customHeight="1">
      <c r="A125" s="61"/>
      <c r="B125" s="59"/>
      <c r="C125" s="58"/>
      <c r="D125" s="58"/>
      <c r="E125" s="58"/>
      <c r="F125" s="42"/>
      <c r="G125" s="42"/>
    </row>
    <row r="126" spans="1:7" s="65" customFormat="1" ht="46.5" customHeight="1">
      <c r="A126" s="61"/>
      <c r="B126" s="76"/>
      <c r="C126" s="63"/>
      <c r="D126" s="63"/>
      <c r="E126" s="63"/>
      <c r="F126" s="64"/>
      <c r="G126" s="64"/>
    </row>
    <row r="127" spans="1:7" s="55" customFormat="1" ht="16.5" customHeight="1">
      <c r="A127" s="56"/>
      <c r="B127" s="59"/>
      <c r="C127" s="68"/>
      <c r="D127" s="68"/>
      <c r="E127" s="68"/>
      <c r="F127" s="43"/>
      <c r="G127" s="43"/>
    </row>
    <row r="128" spans="1:7" s="55" customFormat="1" ht="17.25" customHeight="1">
      <c r="A128" s="56"/>
      <c r="B128" s="59"/>
      <c r="C128" s="77"/>
      <c r="D128" s="58"/>
      <c r="E128" s="58"/>
      <c r="F128" s="42"/>
      <c r="G128" s="42"/>
    </row>
    <row r="129" spans="1:7" s="65" customFormat="1" ht="17.25" customHeight="1">
      <c r="A129" s="61"/>
      <c r="B129" s="62"/>
      <c r="C129" s="63"/>
      <c r="D129" s="63"/>
      <c r="E129" s="63"/>
      <c r="F129" s="64"/>
      <c r="G129" s="64"/>
    </row>
    <row r="130" spans="1:7" s="55" customFormat="1" ht="17.25" customHeight="1">
      <c r="A130" s="56"/>
      <c r="B130" s="59"/>
      <c r="C130" s="58"/>
      <c r="D130" s="58"/>
      <c r="E130" s="58"/>
      <c r="F130" s="42"/>
      <c r="G130" s="42"/>
    </row>
    <row r="131" spans="1:7" s="80" customFormat="1" ht="26.25" customHeight="1">
      <c r="A131" s="78"/>
      <c r="B131" s="79"/>
      <c r="C131" s="63"/>
      <c r="D131" s="63"/>
      <c r="E131" s="63"/>
      <c r="F131" s="64"/>
      <c r="G131" s="64"/>
    </row>
    <row r="132" spans="1:7" s="55" customFormat="1" ht="19.5" customHeight="1">
      <c r="A132" s="56"/>
      <c r="B132" s="57"/>
      <c r="C132" s="77"/>
      <c r="D132" s="58"/>
      <c r="E132" s="58"/>
      <c r="F132" s="42"/>
      <c r="G132" s="42"/>
    </row>
    <row r="133" spans="1:7" s="80" customFormat="1" ht="26.25" customHeight="1">
      <c r="A133" s="78"/>
      <c r="B133" s="72"/>
      <c r="C133" s="73"/>
      <c r="D133" s="63"/>
      <c r="E133" s="63"/>
      <c r="F133" s="64"/>
      <c r="G133" s="64"/>
    </row>
    <row r="134" spans="1:7" s="55" customFormat="1" ht="13.5" customHeight="1">
      <c r="A134" s="56"/>
      <c r="B134" s="81"/>
      <c r="C134" s="77"/>
      <c r="D134" s="58"/>
      <c r="E134" s="58"/>
      <c r="F134" s="42"/>
      <c r="G134" s="42"/>
    </row>
    <row r="135" spans="1:7" s="55" customFormat="1" ht="13.5" customHeight="1">
      <c r="A135" s="56"/>
      <c r="B135" s="59"/>
      <c r="C135" s="77"/>
      <c r="D135" s="58"/>
      <c r="E135" s="58"/>
      <c r="F135" s="42"/>
      <c r="G135" s="42"/>
    </row>
    <row r="136" spans="1:7" s="82" customFormat="1" ht="52.5" customHeight="1">
      <c r="A136" s="43"/>
      <c r="B136" s="72"/>
      <c r="C136" s="63"/>
      <c r="D136" s="63"/>
      <c r="E136" s="63"/>
      <c r="F136" s="64"/>
      <c r="G136" s="64"/>
    </row>
    <row r="137" spans="1:7" s="55" customFormat="1" ht="13.5" customHeight="1">
      <c r="A137" s="56"/>
      <c r="B137" s="59"/>
      <c r="C137" s="77"/>
      <c r="D137" s="58"/>
      <c r="E137" s="58"/>
      <c r="F137" s="42"/>
      <c r="G137" s="42"/>
    </row>
    <row r="138" spans="1:7" s="55" customFormat="1" ht="27.75" customHeight="1">
      <c r="A138" s="56"/>
      <c r="B138" s="83"/>
      <c r="C138" s="84"/>
      <c r="D138" s="84"/>
      <c r="E138" s="84"/>
      <c r="F138" s="85"/>
      <c r="G138" s="85"/>
    </row>
    <row r="139" spans="1:7" s="65" customFormat="1" ht="16.5" customHeight="1">
      <c r="A139" s="61"/>
      <c r="B139" s="62"/>
      <c r="C139" s="63"/>
      <c r="D139" s="63"/>
      <c r="E139" s="63"/>
      <c r="F139" s="64"/>
      <c r="G139" s="64"/>
    </row>
    <row r="140" spans="1:7" s="55" customFormat="1" ht="12.75">
      <c r="A140" s="56"/>
      <c r="B140" s="57"/>
      <c r="C140" s="58"/>
      <c r="D140" s="58"/>
      <c r="E140" s="58"/>
      <c r="F140" s="42"/>
      <c r="G140" s="42"/>
    </row>
    <row r="141" spans="1:7" s="65" customFormat="1" ht="12.75">
      <c r="A141" s="61"/>
      <c r="B141" s="72"/>
      <c r="C141" s="63"/>
      <c r="D141" s="63"/>
      <c r="E141" s="63"/>
      <c r="F141" s="64"/>
      <c r="G141" s="64"/>
    </row>
    <row r="142" spans="1:7" s="60" customFormat="1" ht="12.75">
      <c r="A142" s="56"/>
      <c r="B142" s="66"/>
      <c r="C142" s="67"/>
      <c r="D142" s="68"/>
      <c r="E142" s="68"/>
      <c r="F142" s="43"/>
      <c r="G142" s="43"/>
    </row>
    <row r="143" spans="1:7" s="55" customFormat="1" ht="12.75">
      <c r="A143" s="56"/>
      <c r="B143" s="59"/>
      <c r="C143" s="58"/>
      <c r="D143" s="58"/>
      <c r="E143" s="58"/>
      <c r="F143" s="42"/>
      <c r="G143" s="42"/>
    </row>
    <row r="144" spans="1:7" s="55" customFormat="1" ht="33" customHeight="1">
      <c r="A144" s="56"/>
      <c r="B144" s="86"/>
      <c r="C144" s="87"/>
      <c r="D144" s="87"/>
      <c r="E144" s="87"/>
      <c r="F144" s="88"/>
      <c r="G144" s="88"/>
    </row>
    <row r="145" spans="1:7" s="55" customFormat="1" ht="12.75">
      <c r="A145" s="56"/>
      <c r="B145" s="70"/>
      <c r="C145" s="58"/>
      <c r="D145" s="58"/>
      <c r="E145" s="58"/>
      <c r="F145" s="42"/>
      <c r="G145" s="42"/>
    </row>
    <row r="146" spans="1:7" s="55" customFormat="1" ht="12.75">
      <c r="A146" s="56"/>
      <c r="B146" s="59"/>
      <c r="C146" s="58"/>
      <c r="D146" s="58"/>
      <c r="E146" s="58"/>
      <c r="F146" s="42"/>
      <c r="G146" s="42"/>
    </row>
    <row r="147" spans="1:7" s="55" customFormat="1" ht="12.75">
      <c r="A147" s="56"/>
      <c r="B147" s="86"/>
      <c r="C147" s="87"/>
      <c r="D147" s="87"/>
      <c r="E147" s="87"/>
      <c r="F147" s="88"/>
      <c r="G147" s="88"/>
    </row>
    <row r="148" spans="1:7" s="55" customFormat="1" ht="12.75">
      <c r="A148" s="56"/>
      <c r="B148" s="57"/>
      <c r="C148" s="58"/>
      <c r="D148" s="58"/>
      <c r="E148" s="58"/>
      <c r="F148" s="42"/>
      <c r="G148" s="42"/>
    </row>
    <row r="149" spans="1:7" s="55" customFormat="1" ht="12.75">
      <c r="A149" s="56"/>
      <c r="B149" s="57"/>
      <c r="C149" s="58"/>
      <c r="D149" s="58"/>
      <c r="E149" s="58"/>
      <c r="F149" s="42"/>
      <c r="G149" s="42"/>
    </row>
    <row r="150" spans="1:7" s="55" customFormat="1" ht="12.75">
      <c r="A150" s="56"/>
      <c r="B150" s="57"/>
      <c r="C150" s="58"/>
      <c r="D150" s="58"/>
      <c r="E150" s="58"/>
      <c r="F150" s="42"/>
      <c r="G150" s="42"/>
    </row>
    <row r="151" spans="1:7" s="55" customFormat="1" ht="12.75">
      <c r="A151" s="56"/>
      <c r="B151" s="57"/>
      <c r="C151" s="58"/>
      <c r="D151" s="58"/>
      <c r="E151" s="58"/>
      <c r="F151" s="42"/>
      <c r="G151" s="42"/>
    </row>
    <row r="152" spans="1:7" s="55" customFormat="1" ht="12.75">
      <c r="A152" s="56"/>
      <c r="B152" s="59"/>
      <c r="C152" s="58"/>
      <c r="D152" s="58"/>
      <c r="E152" s="58"/>
      <c r="F152" s="42"/>
      <c r="G152" s="42"/>
    </row>
    <row r="153" spans="1:7" s="55" customFormat="1" ht="12.75">
      <c r="A153" s="56"/>
      <c r="B153" s="59"/>
      <c r="C153" s="58"/>
      <c r="D153" s="58"/>
      <c r="E153" s="58"/>
      <c r="F153" s="42"/>
      <c r="G153" s="42"/>
    </row>
    <row r="154" spans="1:7" s="55" customFormat="1" ht="12.75">
      <c r="A154" s="56"/>
      <c r="B154" s="59"/>
      <c r="C154" s="58"/>
      <c r="D154" s="58"/>
      <c r="E154" s="58"/>
      <c r="F154" s="42"/>
      <c r="G154" s="42"/>
    </row>
    <row r="155" spans="1:7" s="55" customFormat="1" ht="15.75" customHeight="1">
      <c r="A155" s="56"/>
      <c r="B155" s="59"/>
      <c r="C155" s="58"/>
      <c r="D155" s="58"/>
      <c r="E155" s="58"/>
      <c r="F155" s="42"/>
      <c r="G155" s="42"/>
    </row>
    <row r="156" spans="1:7" s="55" customFormat="1" ht="36" customHeight="1">
      <c r="A156" s="56"/>
      <c r="B156" s="57"/>
      <c r="C156" s="58"/>
      <c r="D156" s="58"/>
      <c r="E156" s="58"/>
      <c r="F156" s="42"/>
      <c r="G156" s="42"/>
    </row>
    <row r="157" spans="1:7" s="55" customFormat="1" ht="12.75">
      <c r="A157" s="56"/>
      <c r="B157" s="59"/>
      <c r="C157" s="58"/>
      <c r="D157" s="58"/>
      <c r="E157" s="58"/>
      <c r="F157" s="42"/>
      <c r="G157" s="42"/>
    </row>
    <row r="158" spans="1:7" s="65" customFormat="1" ht="20.25" customHeight="1">
      <c r="A158" s="61"/>
      <c r="B158" s="62"/>
      <c r="C158" s="63"/>
      <c r="D158" s="63"/>
      <c r="E158" s="63"/>
      <c r="F158" s="64"/>
      <c r="G158" s="64"/>
    </row>
    <row r="159" spans="1:7" s="55" customFormat="1" ht="12.75">
      <c r="A159" s="56"/>
      <c r="B159" s="59"/>
      <c r="C159" s="58"/>
      <c r="D159" s="58"/>
      <c r="E159" s="58"/>
      <c r="F159" s="42"/>
      <c r="G159" s="42"/>
    </row>
    <row r="160" spans="1:7" s="80" customFormat="1" ht="54.75" customHeight="1">
      <c r="A160" s="78"/>
      <c r="B160" s="72"/>
      <c r="C160" s="63"/>
      <c r="D160" s="63"/>
      <c r="E160" s="63"/>
      <c r="F160" s="64"/>
      <c r="G160" s="64"/>
    </row>
    <row r="161" spans="1:7" s="55" customFormat="1" ht="12.75">
      <c r="A161" s="56"/>
      <c r="B161" s="59"/>
      <c r="C161" s="58"/>
      <c r="D161" s="58"/>
      <c r="E161" s="58"/>
      <c r="F161" s="42"/>
      <c r="G161" s="42"/>
    </row>
    <row r="162" spans="1:7" s="55" customFormat="1" ht="49.5" customHeight="1">
      <c r="A162" s="56"/>
      <c r="B162" s="89"/>
      <c r="C162" s="58"/>
      <c r="D162" s="58"/>
      <c r="E162" s="58"/>
      <c r="F162" s="42"/>
      <c r="G162" s="42"/>
    </row>
    <row r="163" spans="1:7" s="55" customFormat="1" ht="16.5" customHeight="1">
      <c r="A163" s="56"/>
      <c r="B163" s="59"/>
      <c r="C163" s="58"/>
      <c r="D163" s="58"/>
      <c r="E163" s="58"/>
      <c r="F163" s="42"/>
      <c r="G163" s="42"/>
    </row>
    <row r="164" spans="1:7" s="55" customFormat="1" ht="12.75">
      <c r="A164" s="56"/>
      <c r="B164" s="59"/>
      <c r="C164" s="58"/>
      <c r="D164" s="58"/>
      <c r="E164" s="58"/>
      <c r="F164" s="42"/>
      <c r="G164" s="42"/>
    </row>
    <row r="165" spans="1:7" s="55" customFormat="1" ht="12.75">
      <c r="A165" s="56"/>
      <c r="B165" s="57"/>
      <c r="C165" s="58"/>
      <c r="D165" s="58"/>
      <c r="E165" s="58"/>
      <c r="F165" s="42"/>
      <c r="G165" s="42"/>
    </row>
    <row r="166" spans="1:7" s="55" customFormat="1" ht="12.75">
      <c r="A166" s="56"/>
      <c r="B166" s="57"/>
      <c r="C166" s="58"/>
      <c r="D166" s="58"/>
      <c r="E166" s="58"/>
      <c r="F166" s="42"/>
      <c r="G166" s="42"/>
    </row>
    <row r="167" spans="1:7" s="55" customFormat="1" ht="12.75">
      <c r="A167" s="56"/>
      <c r="B167" s="59"/>
      <c r="C167" s="58"/>
      <c r="D167" s="58"/>
      <c r="E167" s="58"/>
      <c r="F167" s="42"/>
      <c r="G167" s="42"/>
    </row>
    <row r="168" spans="1:7" s="55" customFormat="1" ht="12.75">
      <c r="A168" s="56"/>
      <c r="B168" s="59"/>
      <c r="C168" s="58"/>
      <c r="D168" s="58"/>
      <c r="E168" s="58"/>
      <c r="F168" s="42"/>
      <c r="G168" s="42"/>
    </row>
    <row r="169" spans="1:7" s="55" customFormat="1" ht="12.75">
      <c r="A169" s="56"/>
      <c r="B169" s="59"/>
      <c r="C169" s="58"/>
      <c r="D169" s="58"/>
      <c r="E169" s="58"/>
      <c r="F169" s="42"/>
      <c r="G169" s="42"/>
    </row>
    <row r="170" spans="1:7" s="55" customFormat="1" ht="12.75">
      <c r="A170" s="56"/>
      <c r="B170" s="59"/>
      <c r="C170" s="58"/>
      <c r="D170" s="58"/>
      <c r="E170" s="58"/>
      <c r="F170" s="42"/>
      <c r="G170" s="42"/>
    </row>
    <row r="171" spans="1:7" s="55" customFormat="1" ht="12.75">
      <c r="A171" s="56"/>
      <c r="B171" s="59"/>
      <c r="C171" s="58"/>
      <c r="D171" s="58"/>
      <c r="E171" s="58"/>
      <c r="F171" s="42"/>
      <c r="G171" s="42"/>
    </row>
    <row r="172" spans="1:7" s="55" customFormat="1" ht="12.75">
      <c r="A172" s="56"/>
      <c r="B172" s="59"/>
      <c r="C172" s="58"/>
      <c r="D172" s="58"/>
      <c r="E172" s="58"/>
      <c r="F172" s="42"/>
      <c r="G172" s="42"/>
    </row>
    <row r="173" spans="1:7" s="55" customFormat="1" ht="12.75">
      <c r="A173" s="56"/>
      <c r="B173" s="59"/>
      <c r="C173" s="58"/>
      <c r="D173" s="58"/>
      <c r="E173" s="58"/>
      <c r="F173" s="42"/>
      <c r="G173" s="42"/>
    </row>
    <row r="174" spans="1:7" s="55" customFormat="1" ht="12.75">
      <c r="A174" s="56"/>
      <c r="B174" s="59"/>
      <c r="C174" s="58"/>
      <c r="D174" s="58"/>
      <c r="E174" s="58"/>
      <c r="F174" s="42"/>
      <c r="G174" s="42"/>
    </row>
    <row r="175" spans="1:7" s="55" customFormat="1" ht="12.75">
      <c r="A175" s="56"/>
      <c r="B175" s="59"/>
      <c r="C175" s="58"/>
      <c r="D175" s="58"/>
      <c r="E175" s="58"/>
      <c r="F175" s="42"/>
      <c r="G175" s="42"/>
    </row>
    <row r="176" spans="1:7" s="55" customFormat="1" ht="12.75">
      <c r="A176" s="56"/>
      <c r="B176" s="59"/>
      <c r="C176" s="58"/>
      <c r="D176" s="58"/>
      <c r="E176" s="58"/>
      <c r="F176" s="42"/>
      <c r="G176" s="42"/>
    </row>
    <row r="177" spans="1:7" s="55" customFormat="1" ht="12.75">
      <c r="A177" s="56"/>
      <c r="B177" s="59"/>
      <c r="C177" s="58"/>
      <c r="D177" s="58"/>
      <c r="E177" s="58"/>
      <c r="F177" s="42"/>
      <c r="G177" s="42"/>
    </row>
    <row r="178" spans="1:7" s="55" customFormat="1" ht="12.75">
      <c r="A178" s="56"/>
      <c r="B178" s="59"/>
      <c r="C178" s="58"/>
      <c r="D178" s="58"/>
      <c r="E178" s="58"/>
      <c r="F178" s="42"/>
      <c r="G178" s="42"/>
    </row>
    <row r="179" spans="1:7" s="55" customFormat="1" ht="12.75">
      <c r="A179" s="56"/>
      <c r="B179" s="59"/>
      <c r="C179" s="58"/>
      <c r="D179" s="58"/>
      <c r="E179" s="58"/>
      <c r="F179" s="42"/>
      <c r="G179" s="42"/>
    </row>
    <row r="180" spans="1:7" s="55" customFormat="1" ht="12.75">
      <c r="A180" s="56"/>
      <c r="B180" s="59"/>
      <c r="C180" s="58"/>
      <c r="D180" s="58"/>
      <c r="E180" s="58"/>
      <c r="F180" s="42"/>
      <c r="G180" s="42"/>
    </row>
    <row r="181" spans="1:7" s="93" customFormat="1" ht="12.75">
      <c r="A181" s="90"/>
      <c r="B181" s="89"/>
      <c r="C181" s="91"/>
      <c r="D181" s="91"/>
      <c r="E181" s="91"/>
      <c r="F181" s="92"/>
      <c r="G181" s="92"/>
    </row>
    <row r="182" spans="1:7" s="55" customFormat="1" ht="12.75">
      <c r="A182" s="56"/>
      <c r="B182" s="59"/>
      <c r="C182" s="58"/>
      <c r="D182" s="58"/>
      <c r="E182" s="58"/>
      <c r="F182" s="42"/>
      <c r="G182" s="42"/>
    </row>
    <row r="183" spans="1:7" s="55" customFormat="1" ht="12.75">
      <c r="A183" s="56"/>
      <c r="B183" s="59"/>
      <c r="C183" s="58"/>
      <c r="D183" s="58"/>
      <c r="E183" s="58"/>
      <c r="F183" s="42"/>
      <c r="G183" s="42"/>
    </row>
    <row r="210" ht="26.25" customHeight="1"/>
    <row r="212" ht="32.25" customHeight="1"/>
    <row r="215" ht="21.75" customHeight="1"/>
    <row r="221" ht="24.75" customHeight="1"/>
    <row r="224" ht="17.25" customHeight="1"/>
    <row r="237" ht="14.25" customHeight="1"/>
    <row r="238" ht="13.5" customHeight="1"/>
    <row r="239" ht="27" customHeight="1"/>
    <row r="240" ht="38.25" customHeight="1"/>
    <row r="241" ht="13.5" customHeight="1"/>
    <row r="242" ht="26.25" customHeight="1"/>
    <row r="243" ht="13.5" customHeight="1"/>
    <row r="244" ht="17.25" customHeight="1"/>
    <row r="258" ht="13.5" customHeight="1"/>
    <row r="259" ht="13.5" customHeight="1"/>
    <row r="265" ht="58.5" customHeight="1"/>
    <row r="281" ht="67.5" customHeight="1"/>
    <row r="282" ht="47.25" customHeight="1"/>
    <row r="283" ht="13.5" customHeight="1"/>
    <row r="284" ht="13.5" customHeight="1"/>
    <row r="285" ht="24.75" customHeight="1"/>
    <row r="286" ht="16.5" customHeight="1"/>
    <row r="287" ht="13.5" customHeight="1"/>
    <row r="288" ht="13.5" customHeight="1"/>
    <row r="289" ht="15" customHeight="1"/>
    <row r="290" ht="13.5" customHeight="1"/>
    <row r="291" ht="12" customHeight="1"/>
    <row r="292" ht="14.25" customHeight="1"/>
    <row r="293" ht="0.75" customHeight="1"/>
    <row r="294" ht="13.5" customHeight="1"/>
    <row r="295" ht="12.75" customHeight="1"/>
    <row r="311" ht="13.5" customHeight="1"/>
    <row r="312" ht="13.5" customHeight="1"/>
    <row r="331" ht="66" customHeight="1"/>
    <row r="333" ht="13.5" customHeight="1"/>
    <row r="337" ht="21" customHeight="1"/>
    <row r="338" ht="23.25" customHeight="1"/>
    <row r="339" ht="12.75" customHeight="1"/>
    <row r="358" ht="12.75" customHeight="1"/>
    <row r="367" ht="25.5" customHeight="1"/>
    <row r="387" ht="66" customHeight="1"/>
    <row r="388" ht="13.5" customHeight="1"/>
    <row r="406" ht="12.75" customHeight="1"/>
    <row r="422" ht="54.75" customHeight="1"/>
    <row r="423" ht="12" customHeight="1"/>
    <row r="450" ht="13.5" customHeight="1"/>
    <row r="453" ht="13.5" customHeight="1"/>
    <row r="466" ht="14.25" customHeight="1"/>
    <row r="470" ht="13.5" customHeight="1"/>
    <row r="471" ht="13.5" customHeight="1"/>
    <row r="472" ht="13.5" customHeight="1"/>
    <row r="473" ht="13.5" customHeight="1"/>
    <row r="474" ht="13.5" customHeight="1"/>
    <row r="475" ht="15" customHeight="1"/>
    <row r="476" ht="13.5" customHeight="1"/>
    <row r="477" ht="12.75" customHeight="1"/>
    <row r="478" ht="12.75" customHeight="1"/>
    <row r="479" ht="12.75" customHeight="1"/>
    <row r="480" ht="12.75" customHeight="1"/>
    <row r="481" ht="32.25" customHeight="1"/>
    <row r="482" ht="12.75" customHeight="1"/>
    <row r="483" ht="12.75" customHeight="1"/>
    <row r="484" ht="15" customHeight="1"/>
    <row r="485" ht="23.25" customHeight="1"/>
    <row r="486" ht="14.25" customHeight="1"/>
    <row r="497" ht="14.25" customHeight="1"/>
    <row r="500" ht="36.75" customHeight="1"/>
    <row r="502" ht="24" customHeight="1"/>
    <row r="503" ht="81" customHeight="1"/>
    <row r="504" ht="49.5" customHeight="1"/>
    <row r="505" ht="54.75" customHeight="1"/>
    <row r="506" ht="45.75" customHeight="1"/>
    <row r="507" ht="40.5" customHeight="1"/>
    <row r="508" ht="66.75" customHeight="1"/>
    <row r="509" ht="13.5" customHeight="1"/>
    <row r="510" ht="25.5" customHeight="1"/>
    <row r="512" ht="48.75" customHeight="1"/>
    <row r="513" ht="33" customHeight="1"/>
    <row r="514" ht="12.75" customHeight="1"/>
    <row r="515" ht="12.75" customHeight="1"/>
    <row r="516" ht="12.75" customHeight="1"/>
    <row r="517" ht="12.75" customHeight="1"/>
    <row r="518" ht="12.75" customHeight="1"/>
    <row r="519" ht="21.75" customHeight="1"/>
    <row r="520" ht="12.75" customHeight="1"/>
    <row r="521" ht="12.75" customHeight="1"/>
    <row r="522" ht="12.75" customHeight="1"/>
    <row r="523" ht="45" customHeight="1"/>
    <row r="527" ht="15" customHeight="1"/>
    <row r="530" ht="45.75" customHeight="1"/>
    <row r="533" ht="44.25" customHeight="1"/>
    <row r="534" ht="12.75" customHeight="1"/>
    <row r="535" ht="101.25" customHeight="1"/>
    <row r="536" ht="90" customHeight="1"/>
    <row r="537" ht="34.5" customHeight="1"/>
    <row r="538" ht="47.25" customHeight="1"/>
    <row r="539" ht="32.25" customHeight="1"/>
    <row r="540" ht="59.25" customHeight="1"/>
    <row r="541" ht="66.75" customHeight="1"/>
    <row r="542" ht="22.5" customHeight="1"/>
    <row r="543" ht="89.25" customHeight="1"/>
    <row r="549" ht="43.5" customHeight="1"/>
    <row r="550" ht="48.75" customHeight="1"/>
    <row r="551" ht="127.5" customHeight="1"/>
    <row r="552" ht="111.75" customHeight="1"/>
    <row r="553" ht="108.75" customHeight="1"/>
    <row r="554" ht="13.5" customHeight="1"/>
    <row r="555" ht="12" customHeight="1"/>
    <row r="556" ht="15" customHeight="1"/>
    <row r="557" ht="56.25" customHeight="1"/>
    <row r="558" ht="36.75" customHeight="1"/>
    <row r="559" ht="13.5" customHeight="1"/>
    <row r="560" ht="13.5" customHeight="1"/>
    <row r="561" ht="21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28.5" customHeight="1"/>
    <row r="576" ht="21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3.5" customHeight="1"/>
    <row r="586" ht="15" customHeight="1"/>
    <row r="587" ht="13.5" customHeight="1"/>
    <row r="588" ht="13.5" customHeight="1"/>
    <row r="589" ht="13.5" customHeight="1"/>
    <row r="590" ht="15.75" customHeight="1"/>
    <row r="591" ht="27.75" customHeight="1"/>
    <row r="592" ht="23.25" customHeight="1"/>
    <row r="603" ht="24" customHeight="1"/>
    <row r="604" ht="21.75" customHeight="1"/>
    <row r="605" ht="12.75" customHeight="1"/>
    <row r="606" ht="24.75" customHeight="1"/>
    <row r="608" ht="45.75" customHeight="1"/>
    <row r="609" ht="12.75" customHeight="1"/>
    <row r="610" ht="36" customHeight="1"/>
    <row r="611" ht="45.75" customHeight="1"/>
    <row r="612" ht="36.75" customHeight="1"/>
    <row r="614" ht="21.75" customHeight="1"/>
    <row r="647" ht="24.75" customHeight="1"/>
    <row r="648" ht="33.75" customHeight="1"/>
    <row r="656" ht="13.5" customHeight="1"/>
    <row r="657" ht="15.75" customHeight="1"/>
    <row r="670" ht="38.25" customHeight="1"/>
    <row r="671" ht="24.75" customHeight="1"/>
    <row r="672" ht="24.75" customHeight="1"/>
    <row r="673" ht="21" customHeight="1"/>
    <row r="674" ht="23.25" customHeight="1"/>
    <row r="675" ht="12.75" customHeight="1"/>
    <row r="676" ht="12.75" customHeight="1"/>
    <row r="683" ht="13.5" customHeight="1"/>
    <row r="684" ht="23.25" customHeight="1"/>
    <row r="688" ht="24" customHeight="1"/>
    <row r="689" ht="12.75" customHeight="1"/>
    <row r="691" ht="21.75" customHeight="1"/>
    <row r="693" ht="30" customHeight="1"/>
    <row r="694" ht="20.25" customHeight="1"/>
    <row r="698" ht="18.75" customHeight="1"/>
    <row r="699" ht="30" customHeight="1"/>
    <row r="700" ht="27.75" customHeight="1"/>
    <row r="701" ht="30" customHeight="1"/>
    <row r="702" ht="15" customHeight="1"/>
    <row r="703" ht="23.25" customHeight="1"/>
    <row r="704" ht="12.75" customHeight="1"/>
    <row r="705" ht="13.5" customHeight="1"/>
    <row r="709" ht="20.25" customHeight="1"/>
    <row r="720" ht="24" customHeight="1"/>
    <row r="721" ht="24" customHeight="1"/>
    <row r="722" ht="23.25" customHeight="1"/>
    <row r="723" ht="12.75" customHeight="1"/>
    <row r="724" ht="21.75" customHeight="1"/>
    <row r="726" ht="22.5" customHeight="1"/>
    <row r="728" ht="21.75" customHeight="1"/>
    <row r="729" ht="12.75" customHeight="1"/>
    <row r="730" ht="21.75" customHeight="1"/>
    <row r="743" ht="26.25" customHeight="1"/>
    <row r="759" ht="21" customHeight="1"/>
  </sheetData>
  <sheetProtection/>
  <mergeCells count="7">
    <mergeCell ref="B7:G7"/>
    <mergeCell ref="D2:I2"/>
    <mergeCell ref="A6:I6"/>
    <mergeCell ref="H7:I7"/>
    <mergeCell ref="D3:I3"/>
    <mergeCell ref="D4:I4"/>
    <mergeCell ref="D5:I5"/>
  </mergeCells>
  <printOptions horizontalCentered="1"/>
  <pageMargins left="0.39375" right="0.19652777777777777" top="0.4201388888888889" bottom="0.5604166666666667" header="0.5118055555555556" footer="0.1701388888888889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2023-07-31T05:52:13Z</cp:lastPrinted>
  <dcterms:created xsi:type="dcterms:W3CDTF">2008-10-13T04:09:26Z</dcterms:created>
  <dcterms:modified xsi:type="dcterms:W3CDTF">2023-07-31T05:52:16Z</dcterms:modified>
  <cp:category/>
  <cp:version/>
  <cp:contentType/>
  <cp:contentStatus/>
</cp:coreProperties>
</file>