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521" windowWidth="12120" windowHeight="9075" activeTab="0"/>
  </bookViews>
  <sheets>
    <sheet name="реестр" sheetId="1" r:id="rId1"/>
  </sheets>
  <definedNames>
    <definedName name="_xlnm.Print_Titles" localSheetId="0">'реестр'!$6:$9</definedName>
  </definedNames>
  <calcPr fullCalcOnLoad="1"/>
</workbook>
</file>

<file path=xl/sharedStrings.xml><?xml version="1.0" encoding="utf-8"?>
<sst xmlns="http://schemas.openxmlformats.org/spreadsheetml/2006/main" count="492" uniqueCount="209">
  <si>
    <t>Итого</t>
  </si>
  <si>
    <t>Код расходного обязательства*</t>
  </si>
  <si>
    <t>Наименование расходного обязательства*</t>
  </si>
  <si>
    <t>Реквизиты нормативного правового акта, договора, соглашения</t>
  </si>
  <si>
    <t>Статья, пункт, подпункт, абзац нормативного правового акта, договора, соглашения</t>
  </si>
  <si>
    <t>Дата вступления в силу нормативного правового акта, договора, соглашения</t>
  </si>
  <si>
    <t>Срок действия нормативного правового акта, договора, соглашения</t>
  </si>
  <si>
    <t>Объем средств на исполнение расходного обязательства (тыс.руб.)</t>
  </si>
  <si>
    <t>Код методики расчета объема расходов*</t>
  </si>
  <si>
    <t>(наименование главного распорядителя (распорядителя)</t>
  </si>
  <si>
    <t>фактический</t>
  </si>
  <si>
    <t>РЕЕСТР</t>
  </si>
  <si>
    <t xml:space="preserve">Код главного распорядителя средств </t>
  </si>
  <si>
    <t>Код целевой статьи  классификации расходов бюджетов</t>
  </si>
  <si>
    <t>плановый (уточненный)</t>
  </si>
  <si>
    <t>в целом</t>
  </si>
  <si>
    <t>не установлен</t>
  </si>
  <si>
    <t>01</t>
  </si>
  <si>
    <t>02</t>
  </si>
  <si>
    <t>000</t>
  </si>
  <si>
    <t>211,213</t>
  </si>
  <si>
    <t>03</t>
  </si>
  <si>
    <t>290</t>
  </si>
  <si>
    <t>310</t>
  </si>
  <si>
    <t>04</t>
  </si>
  <si>
    <t>11</t>
  </si>
  <si>
    <t>10</t>
  </si>
  <si>
    <t>05</t>
  </si>
  <si>
    <t>в том числе</t>
  </si>
  <si>
    <t>07</t>
  </si>
  <si>
    <t>оплата труда и начисления на нее</t>
  </si>
  <si>
    <t>приобретение услуг и материалов</t>
  </si>
  <si>
    <t>220,340</t>
  </si>
  <si>
    <t>уплата налога на имущество и земельного налога</t>
  </si>
  <si>
    <t>увеличение стоимости основных средств</t>
  </si>
  <si>
    <t>прочие расходы, связанные с обеспечением деятельности</t>
  </si>
  <si>
    <t>увеличение стоимости основных средств (за исключением объектов, финансирование которых осуществляется в пределах адресной инвестиционной программы)</t>
  </si>
  <si>
    <t>08</t>
  </si>
  <si>
    <t>приобретение услуг и материалов (за исключением объектов, финансирование которых осуществляется в пределах адресной инвестиционной программы)</t>
  </si>
  <si>
    <t>09</t>
  </si>
  <si>
    <t>в том числе:</t>
  </si>
  <si>
    <t>13</t>
  </si>
  <si>
    <t>033</t>
  </si>
  <si>
    <t>решение СНД от 29.12.2008г. №64 "Об утверждении Положения о библиотечном деле и обязательном экземпляре документов"</t>
  </si>
  <si>
    <t>Р-1.002</t>
  </si>
  <si>
    <t>Р-1.005</t>
  </si>
  <si>
    <t>Р-1.009</t>
  </si>
  <si>
    <t>Р-1.027</t>
  </si>
  <si>
    <t>Р-1.032</t>
  </si>
  <si>
    <t>12</t>
  </si>
  <si>
    <t>Р-1.033</t>
  </si>
  <si>
    <t>340</t>
  </si>
  <si>
    <t>увеличение стоимости материальных запасов</t>
  </si>
  <si>
    <t>осуществление полномочий по земельному контролю</t>
  </si>
  <si>
    <t>Р-1.012</t>
  </si>
  <si>
    <t>Р-1.014</t>
  </si>
  <si>
    <t>Р-1.019</t>
  </si>
  <si>
    <t>Р-1.024</t>
  </si>
  <si>
    <t>Р-1.036</t>
  </si>
  <si>
    <t>Р-1.029</t>
  </si>
  <si>
    <t>Р-1.030</t>
  </si>
  <si>
    <t>Р-1.017</t>
  </si>
  <si>
    <t>Расходы на осуществление полномочий по первичному воинскому учету на территориях, где отсутствуют военные комиссариаты за счет субвенции из областного бюджета (в рамках непрограммных расходов)</t>
  </si>
  <si>
    <t>100</t>
  </si>
  <si>
    <t>200</t>
  </si>
  <si>
    <t>800</t>
  </si>
  <si>
    <t xml:space="preserve">Глава местной администрации </t>
  </si>
  <si>
    <t xml:space="preserve">Администрация </t>
  </si>
  <si>
    <t>500</t>
  </si>
  <si>
    <t xml:space="preserve">расходы на содержание библиотек </t>
  </si>
  <si>
    <t xml:space="preserve">расходы на содержание домов культуры </t>
  </si>
  <si>
    <t xml:space="preserve">расходы по созданию условий организации досуга и обеспечения жителей поселения услугами организации культуры (программа культуры) </t>
  </si>
  <si>
    <t xml:space="preserve">расходы на мероприятия по физкультуре </t>
  </si>
  <si>
    <t xml:space="preserve"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</t>
  </si>
  <si>
    <t xml:space="preserve">расходы на организацию и осуществление мероприятий по работе с детьми и молодежью </t>
  </si>
  <si>
    <t>Р-1.007</t>
  </si>
  <si>
    <t>Р-1.010</t>
  </si>
  <si>
    <t>Р-1.015</t>
  </si>
  <si>
    <t>Р-1.021</t>
  </si>
  <si>
    <t>Р-1.023</t>
  </si>
  <si>
    <t>Р-1.028</t>
  </si>
  <si>
    <t>Р-1.031</t>
  </si>
  <si>
    <t>Р-1.037</t>
  </si>
  <si>
    <t xml:space="preserve">Резервные фонды </t>
  </si>
  <si>
    <t>14</t>
  </si>
  <si>
    <t xml:space="preserve">расходы по созданию условий организации досуга и обеспечения жителей поселения услугами организации культуры </t>
  </si>
  <si>
    <t>9920000000</t>
  </si>
  <si>
    <t>9990000200</t>
  </si>
  <si>
    <t>9990051180</t>
  </si>
  <si>
    <t>9990000300</t>
  </si>
  <si>
    <t>9920000110</t>
  </si>
  <si>
    <t>9920000190</t>
  </si>
  <si>
    <t>99100000110</t>
  </si>
  <si>
    <t>Р-1.001</t>
  </si>
  <si>
    <t>Р-1.003</t>
  </si>
  <si>
    <t>Р-1.011</t>
  </si>
  <si>
    <t>Р-1.013</t>
  </si>
  <si>
    <t>Р-1.016</t>
  </si>
  <si>
    <t>решение СНД от 29.12.2008г. №66 "Об утверждении Положения об организации досуга и обеспечения жителей муниципального образования поселок Никологоры услугами организаций культуры"</t>
  </si>
  <si>
    <t>решение СНД от 29.12.2008г. №65 "Об утверждении Положения о развитии на территории муниципального образования поселок Никологоры массовой физической культуры и спорта, организации и проведении физкультурно-оздоровительных и спортивных мероприятий"</t>
  </si>
  <si>
    <t>Уборка несанкционированных свалок</t>
  </si>
  <si>
    <t>06</t>
  </si>
  <si>
    <t>9990000600</t>
  </si>
  <si>
    <t>Р-1.025</t>
  </si>
  <si>
    <t>Р-1.034</t>
  </si>
  <si>
    <t>0400000000</t>
  </si>
  <si>
    <t>1000000000</t>
  </si>
  <si>
    <t>постановление администрации от 29.10.2018 №195 "Об утверждении порядка финансирования и оплата услуг по ликвидации несанкционированных свалок с территории муниципального образования поселок Никологоры Вязниковского района Владимирской области"</t>
  </si>
  <si>
    <t>0700096010</t>
  </si>
  <si>
    <t>1500000000</t>
  </si>
  <si>
    <t>0100001000</t>
  </si>
  <si>
    <t>2200002000</t>
  </si>
  <si>
    <t>0200003000</t>
  </si>
  <si>
    <t>0300004000</t>
  </si>
  <si>
    <t>0600005000</t>
  </si>
  <si>
    <t>2000006000</t>
  </si>
  <si>
    <t>1300021000</t>
  </si>
  <si>
    <t>0500008000</t>
  </si>
  <si>
    <t>2100009000</t>
  </si>
  <si>
    <t>1400010000</t>
  </si>
  <si>
    <t>0700012000</t>
  </si>
  <si>
    <t>0800013000</t>
  </si>
  <si>
    <t>0900014000</t>
  </si>
  <si>
    <t>1100017000</t>
  </si>
  <si>
    <t>1200018000</t>
  </si>
  <si>
    <t>Р-1.004</t>
  </si>
  <si>
    <t>Р-1.006</t>
  </si>
  <si>
    <t>Р-1.018</t>
  </si>
  <si>
    <t>Р-1.020</t>
  </si>
  <si>
    <t>Р-1.022</t>
  </si>
  <si>
    <t>Р-1.026</t>
  </si>
  <si>
    <t>Р-1.035</t>
  </si>
  <si>
    <t>8</t>
  </si>
  <si>
    <t>Код раздела классификации расходов бюджетов</t>
  </si>
  <si>
    <t>Код подраздела классификации расходов бюджетов</t>
  </si>
  <si>
    <t>Код вида расходов классификации расходов бюджетов</t>
  </si>
  <si>
    <t>Код операции сектора государственного управления</t>
  </si>
  <si>
    <t>плановый год</t>
  </si>
  <si>
    <t>Р-1.008</t>
  </si>
  <si>
    <t>2300022000</t>
  </si>
  <si>
    <t>Р-1.038</t>
  </si>
  <si>
    <t>решение СНД от 26.01.2018 №93 "Об утверждении Положения о размерах и условиях оплаты труда (денежном содержании) лиц, замещающих муниципальные должности в администрации муниципального образования поселок Никологоры Вязниковского района Владимирской области"</t>
  </si>
  <si>
    <t>уплата государственной пошлины</t>
  </si>
  <si>
    <t>Расходы по осуществлению принятых полномочий по решению вопросов местного значения в части обеспечения первичных мер пожарной безопасности в границах населенных пунктов</t>
  </si>
  <si>
    <t>решение СНД от 02.08.2019 №187 "Об оплате труда главе местной администрации муниципального образования поселок Никологоры Вязниковского района Владимирской области", решение СНД от 10.11.2021 №19 "Об оплате труда главе местной администрации муниципального образования поселок Никологоры Вязниковского района Владимирской области", решение СНД от 13.07.2022 №81"Об установлении должностного оклада  и ежемесячного денежного поощрения главе местной  администрации муниципального образования поселок Никологоры Вязниковского района Владимирской области"</t>
  </si>
  <si>
    <t xml:space="preserve"> постановление администрации от 31.12.2020 №253 "Об утверждении Положения и субвенции для исполнения полномочий по первичному воинскому учету на территории муниципального образования поселок Никологоры Вязниковского района Владимирской области", постановление администрации от 30.12.2021 №263 "Об утверждении Положения и субвенции для исполнения полномочий по первичному воинскому учету на территории муниципального образования поселок Никологоры Вязниковского района Владимирской области"  </t>
  </si>
  <si>
    <t>030000400П</t>
  </si>
  <si>
    <t>300</t>
  </si>
  <si>
    <t>1900000000</t>
  </si>
  <si>
    <t>Расходы на субсидию гражданам для оказания дополнительных мер социальной поддержки, направленных на соблюдения предельных (максимальных) индексов изменения размера платы за коммунальные услуги</t>
  </si>
  <si>
    <t>9990000800</t>
  </si>
  <si>
    <t>постановление администрации от 05.12.2022 №276 "Об утверждении Порядка предоставления дополнительных мер социальной поддержки граждан, проживающих на территории муниципального образования поселок Никологоры Вязниковского района Владимирской области, в целях соблюдения предельных (максимальных) индексов изменения размера вносимой гражданами платы за коммунальные услуги в декабре 2022 года и в 2023 году"</t>
  </si>
  <si>
    <t>постановление администрации от 11.06.2021 №93 "Об утверждении Положения о порядке расходования средств резервного фонда администрации муниципального образования поселок Никологоры Вязниковского района Владимирской области"</t>
  </si>
  <si>
    <t xml:space="preserve"> решение СНД от 28.12.2021 № 39 "О передаче отдельных полномочий по решению вопросов местного значения муниципального образования поселок Никологоры муниципальному образованию Вязниковский район" </t>
  </si>
  <si>
    <t xml:space="preserve">ррешение СНД от 28.12.2021 № 39 "О передаче отдельных полномочий по решению вопросов местного значения муниципального образования поселок Никологоры муниципальному образованию Вязниковский район" </t>
  </si>
  <si>
    <t xml:space="preserve">решение СНД от 28.12.2021 № 39 "О передаче отдельных полномочий по решению вопросов местного значения муниципального образования поселок Никологоры муниципальному образованию Вязниковский район" </t>
  </si>
  <si>
    <t xml:space="preserve">   отчетный год (2022)</t>
  </si>
  <si>
    <t xml:space="preserve">     текущий год (план) 2023</t>
  </si>
  <si>
    <t xml:space="preserve">      очередной год 2024</t>
  </si>
  <si>
    <t>первый год 2025</t>
  </si>
  <si>
    <t>второй год 2026</t>
  </si>
  <si>
    <t>расходных обязательств главного распорядителя (распорядителя) средств бюджета муниципального образования поселок Никологоры на 2024 год и на плановый период 2025 и 2026 годов (без целевых средств от бюджетов других уровней)</t>
  </si>
  <si>
    <t>16000S1670</t>
  </si>
  <si>
    <t>Р-1.039</t>
  </si>
  <si>
    <t xml:space="preserve"> Муниципальная программа "Содержание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собственность"</t>
  </si>
  <si>
    <t>постановление администрации  от 29.10.2018 №189 "Об утверждении муниципальной программы "Содержание имущества, находящегося в собственности муниципального образования поселок Никологоры, и приобретение имущества в муниципальную собственность"</t>
  </si>
  <si>
    <t>Муниципальная программа "Развитие муниципальной службы в муниципальном образовании поселок Никологоры Вязниковского района Владимирской области"</t>
  </si>
  <si>
    <t>постановление администрации от 29.10.2018 №191 "Об утверждении муниципальной программы "Развитие муниципальной службы в муниципальном образовании поселок Никологоры Вязниковского района Владимирской области"</t>
  </si>
  <si>
    <t>Муниципальная программа "Обеспечение безопасности граждан на водных объектах, расположенных на территории муницпального образования поселок Никологоры"</t>
  </si>
  <si>
    <t xml:space="preserve">постановление администрации от 02.12.2019 №266 "Обеспечение безопасности граждан на водных объектах, расположенных на территории муницпального образования поселок Никологоры"  </t>
  </si>
  <si>
    <t>Муниципальная программа "Пожарная безопасность в муниципальном образовании поселок Никологоры"</t>
  </si>
  <si>
    <t>ппостановление администрации от 02.12.2019 №265 "Об утверждении муниципальной программы "Пожарная безопасность в муниципальном образовании поселок Никологоры"</t>
  </si>
  <si>
    <t>постановление администрации от 02.12.2019 №265 "Об утверждении муниципальной программы "Пожарная безопасность в муниципальном образовании поселок Никологоры"</t>
  </si>
  <si>
    <t xml:space="preserve"> Муниципальная программа "Укрепление межнациональных и межконфессиональных отношений и проведение профилактики межнациональных конфликтов в муниципальном образовании поселок Никологоры Вязниковского района" </t>
  </si>
  <si>
    <t>постановление администрации от 06.12.2019 №273 "Об утверждении муниципальной программы "Укрепление межнациональных и межконфессиональных отношений и проведение профилактики межнациональных конфликтов в муниципальном образовании поселок Никологоры Вязниковского района"</t>
  </si>
  <si>
    <t>Муниципальная программа "Профилактика преступлений и правонарушений в муниципальном образовании поселок Никологоры"</t>
  </si>
  <si>
    <r>
      <t xml:space="preserve"> постановление администрации</t>
    </r>
    <r>
      <rPr>
        <sz val="7"/>
        <color indexed="10"/>
        <rFont val="Arial Cyr"/>
        <family val="0"/>
      </rPr>
      <t xml:space="preserve"> </t>
    </r>
    <r>
      <rPr>
        <sz val="7"/>
        <color indexed="8"/>
        <rFont val="Arial Cyr"/>
        <family val="0"/>
      </rPr>
      <t>от 09.11.2020 №202</t>
    </r>
    <r>
      <rPr>
        <sz val="7"/>
        <color indexed="8"/>
        <rFont val="Arial Cyr"/>
        <family val="2"/>
      </rPr>
      <t xml:space="preserve"> "Об утверждении муниципальной программы "Профилактика преступлений и правонарушений в муниципальном образовании поселок Никологоры" </t>
    </r>
  </si>
  <si>
    <t>Муниципальная программа  "Организация  и развитие общественных работ в муниципальном образовании поселок Никологоры Вязниковского района Владимирской области"</t>
  </si>
  <si>
    <t xml:space="preserve"> постановление администрации от 02.12.2019 №262 "Об утверждении муниципальной программы "Организация и развитие общественных работ в муниципальном образовании поселок Никологоры Вязниковского района Владимирской области"</t>
  </si>
  <si>
    <t>Муниципальная программа "Безопасность гидротехнических сооружений, находящихся на территории муниципального образования поселок Никологоры"</t>
  </si>
  <si>
    <t>постановление администрации от 26.03.2021 №47 "Об утверждении муниципальной программы "Безопасность гидротехнических сооружений, находящихся на территории муниципального образования поселок Никологоры"</t>
  </si>
  <si>
    <t>Муниципальная программа "Дорожное хозяйство муниципального образования поселок Никологоры"</t>
  </si>
  <si>
    <t>постановление администрации от 29.10.2018 №192 "Об утверждении муниципальной программы "Дорожное хозяйство муниципального образования поселок Никологоры"</t>
  </si>
  <si>
    <t xml:space="preserve"> Муниципальная программа "Обеспечение безопасности дорожного движения в муниципальном обраовании поселок Никологоры"</t>
  </si>
  <si>
    <t>постановление администрации от 29.10.2018 №193 "Об утверждении муниципальной программы "Обеспечение безопасности дорожного движения в муниципальном образовании поселок Никологоры"</t>
  </si>
  <si>
    <t>Муниципальная программа "Информатизация муниципального образования поселок Никологоры Вязниковского района Владимирской области"</t>
  </si>
  <si>
    <t>постановление администрации от 29.10.2018 №188 "Об утверждении муниципальной программы "Информатизация муниципального образования поселок Никологоры Вязниковского района Владимирской области"</t>
  </si>
  <si>
    <t>Муниципальная программа "Развитие малого и среднего предпринимательства на территории муниципального образования поселок Никологоры Вязниковского района Владимирской области"</t>
  </si>
  <si>
    <t xml:space="preserve"> постановление администрации от 09.11.2020 №207 "Об утверждении муниципальной программы "Развитие малого и среднего предпринимательства на территории муниципального образования поселок Никологоры Вязниковского района Владимирской области "</t>
  </si>
  <si>
    <t>Муниципальная программа «Создание системы кадастра недвижимости на территории муниципального образования поселок Никологоры»</t>
  </si>
  <si>
    <t xml:space="preserve">постановление администрации от 12.11.2020 №210 "Об утверждении муниципальной программы "Создание системы кадастра недвижимости на территории муниципального образования поселок Никологоры" </t>
  </si>
  <si>
    <t>Муниципальная программа "Реконструкция, капитальный ремонт многоквартирных домов 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области"</t>
  </si>
  <si>
    <t>постановление администрации от 02.12.2019 №263 "Об утверждении муниципальной программы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области"</t>
  </si>
  <si>
    <t>Взнос собственником помещений на проведение капитального ремонта общего имущества многоквартирных домов в рамках муниципальной программы "Реконструкция, капитальный ремонт многоквартирных домов  и содержание незаселенных жилых помещений в муниципальном жилищном фонде муниципального образования поселок Никологоры Вязниковского района Владимирской области"</t>
  </si>
  <si>
    <t>Муниципальная программа "Энергосбережене и повышение энергетической эффективности на территории муниципального образования поселок Никологоры Вязниковского района Владимирской области"</t>
  </si>
  <si>
    <t>постановление администрации от 02.12.2019 №264 "Об утверждении муниципальной программы "Энергосбережение и повышение энергетической эффективности на территории муниципального образования поселок Никологоры Вязниковского района Владимирской области"</t>
  </si>
  <si>
    <t>Муниципальная программа "Модернизация объектов коммунальной инфраструктуры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услуг"</t>
  </si>
  <si>
    <t>постановление администрации от 02.12.2019 №261 "Об утверждении муниципальной программы "Модернизация объектов коммунальной инфраструктуры муниципального образования поселок Никологоры Вязниковского района Владимирской области и возмещение убытков, связанных с оказанием банно-прачечных услуг"</t>
  </si>
  <si>
    <t xml:space="preserve"> Муниципальная программа "Благоустройство территории муниципального образования поселок Никологоры Вязниковского района"</t>
  </si>
  <si>
    <t>постановление администрации от 29.10.2018 №194 "Об утверждении муниципальной программы "Благоустройство территории муниципального образования поселок Никологоры Вязниковского района"</t>
  </si>
  <si>
    <t>Муниципальная программа "Формирование доступной среды жизнедеятельности для инвалидов муниципального образования поселок Никологоры Вязниковского района Владимирской области"</t>
  </si>
  <si>
    <t>постановление администрации от 02.12.2019 №260 "Об утрерждении муниципальной программы "Формирование доступной среды жизнедеятельности для инвалидов муниципального образования поселок Никологоры Вязниковского района Владимирской области"</t>
  </si>
  <si>
    <t xml:space="preserve"> Муниципальная программа "Сохранение и реконструкция военно-мемориальных объектов расположенных на территории муниципального образования поселок Никологоры Вязниковского района Владимирской области"</t>
  </si>
  <si>
    <t>постановление администрации от 29.10.2018 №190 "Об утверждении муниципальной программы "Сохранение и реконструкция военно-мемориальных объектов расположенных на территории муниципального образования поселок Никологоры Вязниковского района Владимирской области"</t>
  </si>
  <si>
    <t>Муниципальная программа "Формирование современной городской среды муниципального образования поселок Никологоры"</t>
  </si>
  <si>
    <t xml:space="preserve">постановление администрации от 30.10.2017 №191 "Об утверждении муниципальной программы "Формирование современной городской среды муниципального образования поселок Никологоры" </t>
  </si>
  <si>
    <t>Муниципальная программа "Борьба с борщевиком Сосновского на территории муниципального образования поселок Никологоры Вязниковского района Владимирской области"</t>
  </si>
  <si>
    <t>постановление администрации от 23.08.2018 №157 "Об утверждении муниципальной программы "Борьба с борщевиком Сосновского на территории муниципального образования поселок Никологоры Вязниковского района Владимирской области"</t>
  </si>
  <si>
    <t>Приложение №3 к постановлению администрации от 18.08.2023 №219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</si>
</sst>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[$-FC19]d\ mmmm\ yyyy\ &quot;г.&quot;"/>
    <numFmt numFmtId="167" formatCode="mmm/yy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u val="single"/>
      <sz val="10"/>
      <name val="Arial Cyr"/>
      <family val="0"/>
    </font>
    <font>
      <b/>
      <sz val="7"/>
      <name val="Arial Cyr"/>
      <family val="2"/>
    </font>
    <font>
      <sz val="7"/>
      <color indexed="8"/>
      <name val="Arial Cyr"/>
      <family val="2"/>
    </font>
    <font>
      <sz val="7"/>
      <color indexed="10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Font="1" applyBorder="1" applyAlignment="1">
      <alignment vertical="center" wrapText="1"/>
    </xf>
    <xf numFmtId="14" fontId="2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49" fontId="2" fillId="32" borderId="10" xfId="0" applyNumberFormat="1" applyFont="1" applyFill="1" applyBorder="1" applyAlignment="1">
      <alignment horizontal="center" wrapText="1"/>
    </xf>
    <xf numFmtId="49" fontId="2" fillId="32" borderId="16" xfId="0" applyNumberFormat="1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14" fontId="2" fillId="32" borderId="11" xfId="0" applyNumberFormat="1" applyFont="1" applyFill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14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14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14" fontId="2" fillId="33" borderId="10" xfId="0" applyNumberFormat="1" applyFont="1" applyFill="1" applyBorder="1" applyAlignment="1">
      <alignment horizontal="center" wrapText="1"/>
    </xf>
    <xf numFmtId="49" fontId="45" fillId="0" borderId="10" xfId="0" applyNumberFormat="1" applyFont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8" fillId="0" borderId="13" xfId="0" applyFont="1" applyBorder="1" applyAlignment="1">
      <alignment wrapText="1"/>
    </xf>
    <xf numFmtId="14" fontId="8" fillId="0" borderId="13" xfId="0" applyNumberFormat="1" applyFont="1" applyBorder="1" applyAlignment="1">
      <alignment wrapText="1"/>
    </xf>
    <xf numFmtId="164" fontId="2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49" fontId="45" fillId="0" borderId="15" xfId="0" applyNumberFormat="1" applyFont="1" applyBorder="1" applyAlignment="1">
      <alignment horizontal="center" wrapText="1"/>
    </xf>
    <xf numFmtId="164" fontId="2" fillId="33" borderId="15" xfId="0" applyNumberFormat="1" applyFont="1" applyFill="1" applyBorder="1" applyAlignment="1">
      <alignment horizontal="center" wrapText="1"/>
    </xf>
    <xf numFmtId="14" fontId="2" fillId="33" borderId="13" xfId="0" applyNumberFormat="1" applyFont="1" applyFill="1" applyBorder="1" applyAlignment="1">
      <alignment horizontal="center" wrapText="1"/>
    </xf>
    <xf numFmtId="49" fontId="2" fillId="33" borderId="13" xfId="0" applyNumberFormat="1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49" fontId="45" fillId="33" borderId="15" xfId="0" applyNumberFormat="1" applyFont="1" applyFill="1" applyBorder="1" applyAlignment="1">
      <alignment wrapText="1"/>
    </xf>
    <xf numFmtId="164" fontId="2" fillId="33" borderId="13" xfId="0" applyNumberFormat="1" applyFont="1" applyFill="1" applyBorder="1" applyAlignment="1">
      <alignment horizontal="center" wrapText="1"/>
    </xf>
    <xf numFmtId="164" fontId="2" fillId="33" borderId="15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164" fontId="2" fillId="33" borderId="13" xfId="0" applyNumberFormat="1" applyFont="1" applyFill="1" applyBorder="1" applyAlignment="1">
      <alignment horizontal="center" wrapText="1"/>
    </xf>
    <xf numFmtId="0" fontId="45" fillId="33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wrapText="1"/>
    </xf>
    <xf numFmtId="14" fontId="8" fillId="0" borderId="13" xfId="0" applyNumberFormat="1" applyFont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49" fontId="2" fillId="33" borderId="13" xfId="0" applyNumberFormat="1" applyFont="1" applyFill="1" applyBorder="1" applyAlignment="1">
      <alignment horizontal="center" wrapText="1"/>
    </xf>
    <xf numFmtId="164" fontId="2" fillId="33" borderId="11" xfId="0" applyNumberFormat="1" applyFont="1" applyFill="1" applyBorder="1" applyAlignment="1">
      <alignment horizontal="center" wrapText="1"/>
    </xf>
    <xf numFmtId="164" fontId="2" fillId="33" borderId="13" xfId="0" applyNumberFormat="1" applyFont="1" applyFill="1" applyBorder="1" applyAlignment="1">
      <alignment horizontal="center" wrapText="1"/>
    </xf>
    <xf numFmtId="164" fontId="8" fillId="33" borderId="11" xfId="0" applyNumberFormat="1" applyFont="1" applyFill="1" applyBorder="1" applyAlignment="1">
      <alignment horizontal="center" wrapText="1"/>
    </xf>
    <xf numFmtId="164" fontId="8" fillId="33" borderId="13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14" fontId="2" fillId="33" borderId="11" xfId="0" applyNumberFormat="1" applyFont="1" applyFill="1" applyBorder="1" applyAlignment="1">
      <alignment horizontal="center" wrapText="1"/>
    </xf>
    <xf numFmtId="14" fontId="2" fillId="33" borderId="13" xfId="0" applyNumberFormat="1" applyFont="1" applyFill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4" fontId="2" fillId="0" borderId="11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wrapText="1"/>
    </xf>
    <xf numFmtId="49" fontId="45" fillId="0" borderId="15" xfId="0" applyNumberFormat="1" applyFont="1" applyBorder="1" applyAlignment="1">
      <alignment horizontal="center" wrapText="1"/>
    </xf>
    <xf numFmtId="49" fontId="45" fillId="0" borderId="13" xfId="0" applyNumberFormat="1" applyFont="1" applyBorder="1" applyAlignment="1">
      <alignment horizontal="center" wrapText="1"/>
    </xf>
    <xf numFmtId="14" fontId="2" fillId="32" borderId="15" xfId="0" applyNumberFormat="1" applyFont="1" applyFill="1" applyBorder="1" applyAlignment="1">
      <alignment horizontal="center" wrapText="1"/>
    </xf>
    <xf numFmtId="14" fontId="45" fillId="32" borderId="11" xfId="0" applyNumberFormat="1" applyFont="1" applyFill="1" applyBorder="1" applyAlignment="1">
      <alignment horizontal="center" wrapText="1"/>
    </xf>
    <xf numFmtId="14" fontId="45" fillId="32" borderId="13" xfId="0" applyNumberFormat="1" applyFont="1" applyFill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wrapText="1"/>
    </xf>
    <xf numFmtId="164" fontId="8" fillId="0" borderId="13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vertical="center" textRotation="90" wrapText="1"/>
    </xf>
    <xf numFmtId="0" fontId="2" fillId="0" borderId="13" xfId="0" applyFont="1" applyBorder="1" applyAlignment="1">
      <alignment vertical="center" textRotation="90" wrapText="1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vertical="center" textRotation="90" wrapText="1"/>
    </xf>
    <xf numFmtId="165" fontId="2" fillId="0" borderId="11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textRotation="90" wrapText="1"/>
    </xf>
    <xf numFmtId="0" fontId="1" fillId="0" borderId="15" xfId="0" applyFont="1" applyBorder="1" applyAlignment="1">
      <alignment textRotation="90" wrapText="1"/>
    </xf>
    <xf numFmtId="0" fontId="1" fillId="0" borderId="13" xfId="0" applyFont="1" applyBorder="1" applyAlignment="1">
      <alignment textRotation="90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164" fontId="2" fillId="0" borderId="15" xfId="0" applyNumberFormat="1" applyFont="1" applyBorder="1" applyAlignment="1">
      <alignment horizontal="center" wrapText="1"/>
    </xf>
    <xf numFmtId="164" fontId="8" fillId="33" borderId="15" xfId="0" applyNumberFormat="1" applyFont="1" applyFill="1" applyBorder="1" applyAlignment="1">
      <alignment horizontal="center" wrapText="1"/>
    </xf>
    <xf numFmtId="164" fontId="2" fillId="33" borderId="15" xfId="0" applyNumberFormat="1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14" fontId="45" fillId="0" borderId="11" xfId="0" applyNumberFormat="1" applyFont="1" applyBorder="1" applyAlignment="1">
      <alignment horizontal="center" wrapText="1"/>
    </xf>
    <xf numFmtId="14" fontId="45" fillId="0" borderId="13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45" fillId="0" borderId="11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714375</xdr:colOff>
      <xdr:row>17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2733675" y="8096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zoomScale="150" zoomScaleNormal="150" zoomScalePageLayoutView="0" workbookViewId="0" topLeftCell="A101">
      <selection activeCell="R109" sqref="R109"/>
    </sheetView>
  </sheetViews>
  <sheetFormatPr defaultColWidth="9.00390625" defaultRowHeight="12.75"/>
  <cols>
    <col min="1" max="1" width="3.25390625" style="0" customWidth="1"/>
    <col min="2" max="2" width="5.375" style="0" customWidth="1"/>
    <col min="3" max="3" width="17.875" style="0" customWidth="1"/>
    <col min="4" max="4" width="21.375" style="0" customWidth="1"/>
    <col min="5" max="5" width="6.25390625" style="0" customWidth="1"/>
    <col min="6" max="6" width="9.00390625" style="0" customWidth="1"/>
    <col min="7" max="7" width="8.875" style="0" customWidth="1"/>
    <col min="8" max="8" width="4.375" style="4" customWidth="1"/>
    <col min="9" max="9" width="4.00390625" style="4" customWidth="1"/>
    <col min="10" max="10" width="9.375" style="4" customWidth="1"/>
    <col min="11" max="11" width="4.375" style="4" customWidth="1"/>
    <col min="12" max="12" width="6.625" style="4" customWidth="1"/>
    <col min="13" max="13" width="7.00390625" style="0" customWidth="1"/>
    <col min="14" max="14" width="9.75390625" style="0" customWidth="1"/>
    <col min="15" max="15" width="6.25390625" style="0" customWidth="1"/>
    <col min="16" max="16" width="6.125" style="0" customWidth="1"/>
    <col min="17" max="17" width="6.25390625" style="0" customWidth="1"/>
    <col min="18" max="18" width="7.875" style="0" customWidth="1"/>
    <col min="19" max="19" width="3.25390625" style="0" customWidth="1"/>
  </cols>
  <sheetData>
    <row r="1" spans="15:19" ht="29.25" customHeight="1">
      <c r="O1" s="164" t="s">
        <v>208</v>
      </c>
      <c r="P1" s="165"/>
      <c r="Q1" s="165"/>
      <c r="R1" s="165"/>
      <c r="S1" s="165"/>
    </row>
    <row r="2" spans="1:19" ht="12.75" customHeight="1">
      <c r="A2" s="146" t="s">
        <v>11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27" customHeight="1">
      <c r="A3" s="147" t="s">
        <v>161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</row>
    <row r="4" spans="1:19" ht="12.75">
      <c r="A4" s="139" t="s">
        <v>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</row>
    <row r="6" spans="1:19" ht="27.75" customHeight="1">
      <c r="A6" s="117" t="s">
        <v>12</v>
      </c>
      <c r="B6" s="117" t="s">
        <v>1</v>
      </c>
      <c r="C6" s="117" t="s">
        <v>2</v>
      </c>
      <c r="D6" s="117" t="s">
        <v>3</v>
      </c>
      <c r="E6" s="117" t="s">
        <v>4</v>
      </c>
      <c r="F6" s="117" t="s">
        <v>5</v>
      </c>
      <c r="G6" s="117" t="s">
        <v>6</v>
      </c>
      <c r="H6" s="122" t="s">
        <v>133</v>
      </c>
      <c r="I6" s="122" t="s">
        <v>134</v>
      </c>
      <c r="J6" s="122" t="s">
        <v>13</v>
      </c>
      <c r="K6" s="122" t="s">
        <v>135</v>
      </c>
      <c r="L6" s="122" t="s">
        <v>136</v>
      </c>
      <c r="M6" s="140" t="s">
        <v>7</v>
      </c>
      <c r="N6" s="141"/>
      <c r="O6" s="141"/>
      <c r="P6" s="141"/>
      <c r="Q6" s="141"/>
      <c r="R6" s="142"/>
      <c r="S6" s="143" t="s">
        <v>8</v>
      </c>
    </row>
    <row r="7" spans="1:19" ht="12.75" customHeight="1">
      <c r="A7" s="125"/>
      <c r="B7" s="125"/>
      <c r="C7" s="125"/>
      <c r="D7" s="125"/>
      <c r="E7" s="125"/>
      <c r="F7" s="125"/>
      <c r="G7" s="125"/>
      <c r="H7" s="123"/>
      <c r="I7" s="123"/>
      <c r="J7" s="123"/>
      <c r="K7" s="123"/>
      <c r="L7" s="123"/>
      <c r="M7" s="119" t="s">
        <v>156</v>
      </c>
      <c r="N7" s="120"/>
      <c r="O7" s="117" t="s">
        <v>157</v>
      </c>
      <c r="P7" s="117" t="s">
        <v>158</v>
      </c>
      <c r="Q7" s="119" t="s">
        <v>137</v>
      </c>
      <c r="R7" s="120"/>
      <c r="S7" s="144"/>
    </row>
    <row r="8" spans="1:19" s="1" customFormat="1" ht="135.75" customHeight="1">
      <c r="A8" s="118"/>
      <c r="B8" s="118"/>
      <c r="C8" s="118"/>
      <c r="D8" s="118"/>
      <c r="E8" s="118"/>
      <c r="F8" s="118"/>
      <c r="G8" s="118"/>
      <c r="H8" s="124"/>
      <c r="I8" s="124"/>
      <c r="J8" s="124"/>
      <c r="K8" s="124"/>
      <c r="L8" s="124"/>
      <c r="M8" s="5" t="s">
        <v>14</v>
      </c>
      <c r="N8" s="5" t="s">
        <v>10</v>
      </c>
      <c r="O8" s="118"/>
      <c r="P8" s="118"/>
      <c r="Q8" s="5" t="s">
        <v>159</v>
      </c>
      <c r="R8" s="5" t="s">
        <v>160</v>
      </c>
      <c r="S8" s="145"/>
    </row>
    <row r="9" spans="1:19" s="1" customFormat="1" ht="12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3" t="s">
        <v>132</v>
      </c>
      <c r="I9" s="3">
        <v>9</v>
      </c>
      <c r="J9" s="3">
        <v>10</v>
      </c>
      <c r="K9" s="3">
        <v>11</v>
      </c>
      <c r="L9" s="3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</row>
    <row r="10" spans="1:19" s="1" customFormat="1" ht="31.5" customHeight="1">
      <c r="A10" s="87" t="s">
        <v>42</v>
      </c>
      <c r="B10" s="90" t="s">
        <v>93</v>
      </c>
      <c r="C10" s="10" t="s">
        <v>66</v>
      </c>
      <c r="D10" s="112" t="s">
        <v>144</v>
      </c>
      <c r="E10" s="115" t="s">
        <v>15</v>
      </c>
      <c r="F10" s="73">
        <v>44510</v>
      </c>
      <c r="G10" s="73">
        <v>44755</v>
      </c>
      <c r="H10" s="87" t="s">
        <v>17</v>
      </c>
      <c r="I10" s="87" t="s">
        <v>24</v>
      </c>
      <c r="J10" s="87" t="s">
        <v>92</v>
      </c>
      <c r="K10" s="7" t="s">
        <v>19</v>
      </c>
      <c r="L10" s="7" t="s">
        <v>19</v>
      </c>
      <c r="M10" s="6">
        <f aca="true" t="shared" si="0" ref="M10:R10">M11</f>
        <v>1065.9</v>
      </c>
      <c r="N10" s="6">
        <f t="shared" si="0"/>
        <v>1065.9</v>
      </c>
      <c r="O10" s="55">
        <f>O11</f>
        <v>1133.6</v>
      </c>
      <c r="P10" s="55">
        <f>P11</f>
        <v>1213.3</v>
      </c>
      <c r="Q10" s="55">
        <f t="shared" si="0"/>
        <v>1213.3</v>
      </c>
      <c r="R10" s="55">
        <f t="shared" si="0"/>
        <v>1213.3</v>
      </c>
      <c r="S10" s="6">
        <v>1</v>
      </c>
    </row>
    <row r="11" spans="1:19" s="1" customFormat="1" ht="168.75" customHeight="1">
      <c r="A11" s="88"/>
      <c r="B11" s="92"/>
      <c r="C11" s="96" t="s">
        <v>30</v>
      </c>
      <c r="D11" s="113"/>
      <c r="E11" s="116"/>
      <c r="F11" s="74"/>
      <c r="G11" s="74"/>
      <c r="H11" s="88"/>
      <c r="I11" s="88"/>
      <c r="J11" s="88"/>
      <c r="K11" s="87" t="s">
        <v>63</v>
      </c>
      <c r="L11" s="87" t="s">
        <v>20</v>
      </c>
      <c r="M11" s="90">
        <v>1065.9</v>
      </c>
      <c r="N11" s="90">
        <v>1065.9</v>
      </c>
      <c r="O11" s="85">
        <v>1133.6</v>
      </c>
      <c r="P11" s="85">
        <v>1213.3</v>
      </c>
      <c r="Q11" s="85">
        <v>1213.3</v>
      </c>
      <c r="R11" s="85">
        <v>1213.3</v>
      </c>
      <c r="S11" s="90">
        <v>1</v>
      </c>
    </row>
    <row r="12" spans="1:19" s="1" customFormat="1" ht="30.75" customHeight="1">
      <c r="A12" s="89"/>
      <c r="B12" s="91"/>
      <c r="C12" s="98"/>
      <c r="D12" s="114"/>
      <c r="E12" s="52" t="s">
        <v>15</v>
      </c>
      <c r="F12" s="53">
        <v>44755</v>
      </c>
      <c r="G12" s="52" t="s">
        <v>16</v>
      </c>
      <c r="H12" s="89"/>
      <c r="I12" s="89"/>
      <c r="J12" s="89"/>
      <c r="K12" s="89"/>
      <c r="L12" s="89"/>
      <c r="M12" s="91"/>
      <c r="N12" s="91"/>
      <c r="O12" s="86"/>
      <c r="P12" s="86"/>
      <c r="Q12" s="86"/>
      <c r="R12" s="86"/>
      <c r="S12" s="91"/>
    </row>
    <row r="13" spans="1:19" s="1" customFormat="1" ht="20.25" customHeight="1">
      <c r="A13" s="87" t="s">
        <v>42</v>
      </c>
      <c r="B13" s="90" t="s">
        <v>44</v>
      </c>
      <c r="C13" s="10" t="s">
        <v>67</v>
      </c>
      <c r="D13" s="126" t="s">
        <v>141</v>
      </c>
      <c r="E13" s="90" t="s">
        <v>15</v>
      </c>
      <c r="F13" s="93">
        <v>43130</v>
      </c>
      <c r="G13" s="90" t="s">
        <v>16</v>
      </c>
      <c r="H13" s="87" t="s">
        <v>17</v>
      </c>
      <c r="I13" s="87" t="s">
        <v>24</v>
      </c>
      <c r="J13" s="7" t="s">
        <v>86</v>
      </c>
      <c r="K13" s="7" t="s">
        <v>19</v>
      </c>
      <c r="L13" s="7" t="s">
        <v>19</v>
      </c>
      <c r="M13" s="39">
        <f>M14+M15+M16+M17</f>
        <v>8427.599999999999</v>
      </c>
      <c r="N13" s="39">
        <f>N15+N14+N16+N17</f>
        <v>8427.4</v>
      </c>
      <c r="O13" s="18">
        <f>O14+O15+O16+O17</f>
        <v>9548.9</v>
      </c>
      <c r="P13" s="18">
        <f>P14+P15+P16+P17</f>
        <v>10155.8</v>
      </c>
      <c r="Q13" s="18">
        <f>Q15+Q14+Q16+Q17</f>
        <v>10155.8</v>
      </c>
      <c r="R13" s="18">
        <f>R14+R15+R16+R17</f>
        <v>10155.8</v>
      </c>
      <c r="S13" s="6">
        <v>1</v>
      </c>
    </row>
    <row r="14" spans="1:19" s="1" customFormat="1" ht="22.5" customHeight="1">
      <c r="A14" s="88"/>
      <c r="B14" s="92"/>
      <c r="C14" s="10" t="s">
        <v>30</v>
      </c>
      <c r="D14" s="127"/>
      <c r="E14" s="92"/>
      <c r="F14" s="94"/>
      <c r="G14" s="92"/>
      <c r="H14" s="88"/>
      <c r="I14" s="88"/>
      <c r="J14" s="7" t="s">
        <v>90</v>
      </c>
      <c r="K14" s="7" t="s">
        <v>63</v>
      </c>
      <c r="L14" s="7" t="s">
        <v>20</v>
      </c>
      <c r="M14" s="6">
        <v>8332.3</v>
      </c>
      <c r="N14" s="6">
        <v>8332.2</v>
      </c>
      <c r="O14" s="6">
        <v>9391.6</v>
      </c>
      <c r="P14" s="6">
        <v>9998.5</v>
      </c>
      <c r="Q14" s="6">
        <v>9998.5</v>
      </c>
      <c r="R14" s="6">
        <v>9998.5</v>
      </c>
      <c r="S14" s="6">
        <v>1</v>
      </c>
    </row>
    <row r="15" spans="1:19" s="1" customFormat="1" ht="26.25" customHeight="1">
      <c r="A15" s="88"/>
      <c r="B15" s="92"/>
      <c r="C15" s="10" t="s">
        <v>31</v>
      </c>
      <c r="D15" s="127"/>
      <c r="E15" s="92"/>
      <c r="F15" s="94"/>
      <c r="G15" s="92"/>
      <c r="H15" s="88"/>
      <c r="I15" s="88"/>
      <c r="J15" s="87" t="s">
        <v>91</v>
      </c>
      <c r="K15" s="7" t="s">
        <v>64</v>
      </c>
      <c r="L15" s="7" t="s">
        <v>32</v>
      </c>
      <c r="M15" s="39">
        <v>87.6</v>
      </c>
      <c r="N15" s="18">
        <v>87.5</v>
      </c>
      <c r="O15" s="6">
        <v>157.3</v>
      </c>
      <c r="P15" s="6">
        <v>157.3</v>
      </c>
      <c r="Q15" s="6">
        <v>157.3</v>
      </c>
      <c r="R15" s="6">
        <v>157.3</v>
      </c>
      <c r="S15" s="6">
        <v>1</v>
      </c>
    </row>
    <row r="16" spans="1:19" s="1" customFormat="1" ht="23.25" customHeight="1">
      <c r="A16" s="88"/>
      <c r="B16" s="92"/>
      <c r="C16" s="10" t="s">
        <v>142</v>
      </c>
      <c r="D16" s="127"/>
      <c r="E16" s="92"/>
      <c r="F16" s="94"/>
      <c r="G16" s="92"/>
      <c r="H16" s="88"/>
      <c r="I16" s="88"/>
      <c r="J16" s="88"/>
      <c r="K16" s="7" t="s">
        <v>65</v>
      </c>
      <c r="L16" s="7" t="s">
        <v>19</v>
      </c>
      <c r="M16" s="6">
        <v>4.4</v>
      </c>
      <c r="N16" s="6">
        <v>4.4</v>
      </c>
      <c r="O16" s="6"/>
      <c r="P16" s="6"/>
      <c r="Q16" s="6"/>
      <c r="R16" s="6"/>
      <c r="S16" s="6">
        <v>1</v>
      </c>
    </row>
    <row r="17" spans="1:19" s="1" customFormat="1" ht="31.5" customHeight="1">
      <c r="A17" s="89"/>
      <c r="B17" s="91"/>
      <c r="C17" s="10" t="s">
        <v>35</v>
      </c>
      <c r="D17" s="128"/>
      <c r="E17" s="91"/>
      <c r="F17" s="95"/>
      <c r="G17" s="91"/>
      <c r="H17" s="89"/>
      <c r="I17" s="89"/>
      <c r="J17" s="89"/>
      <c r="K17" s="7" t="s">
        <v>147</v>
      </c>
      <c r="L17" s="7" t="s">
        <v>19</v>
      </c>
      <c r="M17" s="6">
        <v>3.3</v>
      </c>
      <c r="N17" s="6">
        <v>3.3</v>
      </c>
      <c r="O17" s="6"/>
      <c r="P17" s="6"/>
      <c r="Q17" s="6"/>
      <c r="R17" s="6"/>
      <c r="S17" s="6">
        <v>1</v>
      </c>
    </row>
    <row r="18" spans="1:19" s="1" customFormat="1" ht="48.75" customHeight="1">
      <c r="A18" s="105" t="s">
        <v>42</v>
      </c>
      <c r="B18" s="90" t="s">
        <v>94</v>
      </c>
      <c r="C18" s="96" t="s">
        <v>83</v>
      </c>
      <c r="D18" s="138" t="s">
        <v>152</v>
      </c>
      <c r="E18" s="90" t="s">
        <v>15</v>
      </c>
      <c r="F18" s="93">
        <v>44358</v>
      </c>
      <c r="G18" s="90" t="s">
        <v>16</v>
      </c>
      <c r="H18" s="87" t="s">
        <v>17</v>
      </c>
      <c r="I18" s="87" t="s">
        <v>25</v>
      </c>
      <c r="J18" s="87" t="s">
        <v>87</v>
      </c>
      <c r="K18" s="87" t="s">
        <v>65</v>
      </c>
      <c r="L18" s="87" t="s">
        <v>19</v>
      </c>
      <c r="M18" s="90"/>
      <c r="N18" s="90"/>
      <c r="O18" s="85">
        <v>11.7</v>
      </c>
      <c r="P18" s="110">
        <v>10.8</v>
      </c>
      <c r="Q18" s="85">
        <v>20</v>
      </c>
      <c r="R18" s="85">
        <v>20</v>
      </c>
      <c r="S18" s="148">
        <v>1</v>
      </c>
    </row>
    <row r="19" spans="1:19" s="1" customFormat="1" ht="42" customHeight="1">
      <c r="A19" s="106"/>
      <c r="B19" s="91"/>
      <c r="C19" s="98"/>
      <c r="D19" s="138"/>
      <c r="E19" s="91"/>
      <c r="F19" s="95"/>
      <c r="G19" s="91"/>
      <c r="H19" s="89"/>
      <c r="I19" s="89"/>
      <c r="J19" s="89"/>
      <c r="K19" s="89"/>
      <c r="L19" s="89"/>
      <c r="M19" s="91"/>
      <c r="N19" s="91"/>
      <c r="O19" s="86"/>
      <c r="P19" s="111"/>
      <c r="Q19" s="86"/>
      <c r="R19" s="86"/>
      <c r="S19" s="91"/>
    </row>
    <row r="20" spans="1:19" s="1" customFormat="1" ht="21" customHeight="1">
      <c r="A20" s="75" t="s">
        <v>42</v>
      </c>
      <c r="B20" s="81" t="s">
        <v>125</v>
      </c>
      <c r="C20" s="107" t="s">
        <v>164</v>
      </c>
      <c r="D20" s="81" t="s">
        <v>165</v>
      </c>
      <c r="E20" s="81" t="s">
        <v>15</v>
      </c>
      <c r="F20" s="83">
        <v>43402</v>
      </c>
      <c r="G20" s="83">
        <v>45657</v>
      </c>
      <c r="H20" s="75" t="s">
        <v>17</v>
      </c>
      <c r="I20" s="75" t="s">
        <v>41</v>
      </c>
      <c r="J20" s="75" t="s">
        <v>110</v>
      </c>
      <c r="K20" s="75" t="s">
        <v>19</v>
      </c>
      <c r="L20" s="75" t="s">
        <v>19</v>
      </c>
      <c r="M20" s="81">
        <v>2136.8</v>
      </c>
      <c r="N20" s="81">
        <v>2136.4</v>
      </c>
      <c r="O20" s="81">
        <v>1775.6</v>
      </c>
      <c r="P20" s="150">
        <v>825.6</v>
      </c>
      <c r="Q20" s="77">
        <v>825.6</v>
      </c>
      <c r="R20" s="77">
        <v>825.6</v>
      </c>
      <c r="S20" s="81">
        <v>1</v>
      </c>
    </row>
    <row r="21" spans="1:19" s="1" customFormat="1" ht="78.75" customHeight="1">
      <c r="A21" s="76"/>
      <c r="B21" s="82"/>
      <c r="C21" s="108"/>
      <c r="D21" s="82"/>
      <c r="E21" s="82"/>
      <c r="F21" s="84"/>
      <c r="G21" s="84"/>
      <c r="H21" s="76"/>
      <c r="I21" s="76"/>
      <c r="J21" s="76"/>
      <c r="K21" s="76"/>
      <c r="L21" s="76"/>
      <c r="M21" s="82"/>
      <c r="N21" s="82"/>
      <c r="O21" s="82"/>
      <c r="P21" s="151"/>
      <c r="Q21" s="78"/>
      <c r="R21" s="78"/>
      <c r="S21" s="82"/>
    </row>
    <row r="22" spans="1:19" s="1" customFormat="1" ht="62.25" customHeight="1">
      <c r="A22" s="75" t="s">
        <v>42</v>
      </c>
      <c r="B22" s="81" t="s">
        <v>45</v>
      </c>
      <c r="C22" s="107" t="s">
        <v>166</v>
      </c>
      <c r="D22" s="81" t="s">
        <v>167</v>
      </c>
      <c r="E22" s="81" t="s">
        <v>15</v>
      </c>
      <c r="F22" s="83">
        <v>43402</v>
      </c>
      <c r="G22" s="83">
        <v>45657</v>
      </c>
      <c r="H22" s="75" t="s">
        <v>17</v>
      </c>
      <c r="I22" s="75" t="s">
        <v>41</v>
      </c>
      <c r="J22" s="75" t="s">
        <v>111</v>
      </c>
      <c r="K22" s="75" t="s">
        <v>19</v>
      </c>
      <c r="L22" s="75" t="s">
        <v>19</v>
      </c>
      <c r="M22" s="81">
        <v>108.8</v>
      </c>
      <c r="N22" s="81">
        <v>108.7</v>
      </c>
      <c r="O22" s="81">
        <v>110.4</v>
      </c>
      <c r="P22" s="79">
        <v>43.5</v>
      </c>
      <c r="Q22" s="77">
        <v>43.5</v>
      </c>
      <c r="R22" s="77">
        <v>43.5</v>
      </c>
      <c r="S22" s="81">
        <v>1</v>
      </c>
    </row>
    <row r="23" spans="1:19" s="1" customFormat="1" ht="27.75" customHeight="1">
      <c r="A23" s="76"/>
      <c r="B23" s="82"/>
      <c r="C23" s="108"/>
      <c r="D23" s="82"/>
      <c r="E23" s="82"/>
      <c r="F23" s="84"/>
      <c r="G23" s="84"/>
      <c r="H23" s="76"/>
      <c r="I23" s="76"/>
      <c r="J23" s="76"/>
      <c r="K23" s="76"/>
      <c r="L23" s="76"/>
      <c r="M23" s="82"/>
      <c r="N23" s="82"/>
      <c r="O23" s="82"/>
      <c r="P23" s="80"/>
      <c r="Q23" s="78"/>
      <c r="R23" s="78"/>
      <c r="S23" s="82"/>
    </row>
    <row r="24" spans="1:19" s="1" customFormat="1" ht="93.75" customHeight="1">
      <c r="A24" s="87" t="s">
        <v>42</v>
      </c>
      <c r="B24" s="90" t="s">
        <v>126</v>
      </c>
      <c r="C24" s="10" t="s">
        <v>62</v>
      </c>
      <c r="D24" s="112" t="s">
        <v>145</v>
      </c>
      <c r="E24" s="20" t="s">
        <v>15</v>
      </c>
      <c r="F24" s="23">
        <v>44197</v>
      </c>
      <c r="G24" s="23">
        <v>44561</v>
      </c>
      <c r="H24" s="87" t="s">
        <v>18</v>
      </c>
      <c r="I24" s="87" t="s">
        <v>21</v>
      </c>
      <c r="J24" s="87" t="s">
        <v>88</v>
      </c>
      <c r="K24" s="7" t="s">
        <v>19</v>
      </c>
      <c r="L24" s="7" t="s">
        <v>19</v>
      </c>
      <c r="M24" s="6">
        <f aca="true" t="shared" si="1" ref="M24:R24">M25+M26+M27</f>
        <v>506.40000000000003</v>
      </c>
      <c r="N24" s="6">
        <f t="shared" si="1"/>
        <v>506.40000000000003</v>
      </c>
      <c r="O24" s="39">
        <f>O25+O26+O27</f>
        <v>578.9</v>
      </c>
      <c r="P24" s="55">
        <f t="shared" si="1"/>
        <v>0</v>
      </c>
      <c r="Q24" s="55">
        <f t="shared" si="1"/>
        <v>0</v>
      </c>
      <c r="R24" s="55">
        <f t="shared" si="1"/>
        <v>0</v>
      </c>
      <c r="S24" s="6">
        <v>1</v>
      </c>
    </row>
    <row r="25" spans="1:19" s="1" customFormat="1" ht="21" customHeight="1">
      <c r="A25" s="88"/>
      <c r="B25" s="92"/>
      <c r="C25" s="10" t="s">
        <v>30</v>
      </c>
      <c r="D25" s="113"/>
      <c r="E25" s="90" t="s">
        <v>15</v>
      </c>
      <c r="F25" s="93">
        <v>44562</v>
      </c>
      <c r="G25" s="93" t="s">
        <v>16</v>
      </c>
      <c r="H25" s="88"/>
      <c r="I25" s="88"/>
      <c r="J25" s="88"/>
      <c r="K25" s="7" t="s">
        <v>63</v>
      </c>
      <c r="L25" s="7" t="s">
        <v>20</v>
      </c>
      <c r="M25" s="6">
        <v>464.3</v>
      </c>
      <c r="N25" s="6">
        <v>464.3</v>
      </c>
      <c r="O25" s="6">
        <v>507.8</v>
      </c>
      <c r="P25" s="18"/>
      <c r="Q25" s="18"/>
      <c r="R25" s="18"/>
      <c r="S25" s="6">
        <v>1</v>
      </c>
    </row>
    <row r="26" spans="1:19" s="1" customFormat="1" ht="22.5" customHeight="1">
      <c r="A26" s="88"/>
      <c r="B26" s="92"/>
      <c r="C26" s="10" t="s">
        <v>31</v>
      </c>
      <c r="D26" s="113"/>
      <c r="E26" s="92"/>
      <c r="F26" s="94"/>
      <c r="G26" s="94"/>
      <c r="H26" s="88"/>
      <c r="I26" s="88"/>
      <c r="J26" s="88"/>
      <c r="K26" s="7" t="s">
        <v>64</v>
      </c>
      <c r="L26" s="7" t="s">
        <v>32</v>
      </c>
      <c r="M26" s="6">
        <v>42.1</v>
      </c>
      <c r="N26" s="6">
        <v>42.1</v>
      </c>
      <c r="O26" s="6">
        <v>37</v>
      </c>
      <c r="P26" s="18"/>
      <c r="Q26" s="18"/>
      <c r="R26" s="18"/>
      <c r="S26" s="6">
        <v>1</v>
      </c>
    </row>
    <row r="27" spans="1:19" s="1" customFormat="1" ht="78.75" customHeight="1">
      <c r="A27" s="89"/>
      <c r="B27" s="91"/>
      <c r="C27" s="10" t="s">
        <v>36</v>
      </c>
      <c r="D27" s="114"/>
      <c r="E27" s="91"/>
      <c r="F27" s="95"/>
      <c r="G27" s="95"/>
      <c r="H27" s="89"/>
      <c r="I27" s="89"/>
      <c r="J27" s="89"/>
      <c r="K27" s="7" t="s">
        <v>64</v>
      </c>
      <c r="L27" s="7" t="s">
        <v>23</v>
      </c>
      <c r="M27" s="39">
        <v>0</v>
      </c>
      <c r="N27" s="39">
        <v>0</v>
      </c>
      <c r="O27" s="39">
        <v>34.1</v>
      </c>
      <c r="P27" s="39"/>
      <c r="Q27" s="39"/>
      <c r="R27" s="39"/>
      <c r="S27" s="6">
        <v>1</v>
      </c>
    </row>
    <row r="28" spans="1:19" s="1" customFormat="1" ht="60.75" customHeight="1">
      <c r="A28" s="87" t="s">
        <v>42</v>
      </c>
      <c r="B28" s="90" t="s">
        <v>75</v>
      </c>
      <c r="C28" s="96" t="s">
        <v>168</v>
      </c>
      <c r="D28" s="112" t="s">
        <v>169</v>
      </c>
      <c r="E28" s="90" t="s">
        <v>15</v>
      </c>
      <c r="F28" s="93">
        <v>43831</v>
      </c>
      <c r="G28" s="93">
        <v>45657</v>
      </c>
      <c r="H28" s="87" t="s">
        <v>21</v>
      </c>
      <c r="I28" s="87" t="s">
        <v>26</v>
      </c>
      <c r="J28" s="99" t="s">
        <v>112</v>
      </c>
      <c r="K28" s="87" t="s">
        <v>64</v>
      </c>
      <c r="L28" s="87" t="s">
        <v>19</v>
      </c>
      <c r="M28" s="85">
        <v>104.2</v>
      </c>
      <c r="N28" s="90">
        <v>104.1</v>
      </c>
      <c r="O28" s="90">
        <v>94.1</v>
      </c>
      <c r="P28" s="81">
        <v>147.4</v>
      </c>
      <c r="Q28" s="77">
        <v>147.4</v>
      </c>
      <c r="R28" s="77">
        <v>147.4</v>
      </c>
      <c r="S28" s="90">
        <v>1</v>
      </c>
    </row>
    <row r="29" spans="1:19" s="1" customFormat="1" ht="31.5" customHeight="1">
      <c r="A29" s="89"/>
      <c r="B29" s="91"/>
      <c r="C29" s="98"/>
      <c r="D29" s="114"/>
      <c r="E29" s="91"/>
      <c r="F29" s="95"/>
      <c r="G29" s="95"/>
      <c r="H29" s="89"/>
      <c r="I29" s="89"/>
      <c r="J29" s="101"/>
      <c r="K29" s="89"/>
      <c r="L29" s="89"/>
      <c r="M29" s="86"/>
      <c r="N29" s="91"/>
      <c r="O29" s="91"/>
      <c r="P29" s="82"/>
      <c r="Q29" s="78"/>
      <c r="R29" s="78"/>
      <c r="S29" s="91"/>
    </row>
    <row r="30" spans="1:19" s="1" customFormat="1" ht="27.75" customHeight="1">
      <c r="A30" s="87" t="s">
        <v>42</v>
      </c>
      <c r="B30" s="90" t="s">
        <v>138</v>
      </c>
      <c r="C30" s="96" t="s">
        <v>170</v>
      </c>
      <c r="D30" s="115" t="s">
        <v>171</v>
      </c>
      <c r="E30" s="90" t="s">
        <v>15</v>
      </c>
      <c r="F30" s="93">
        <v>43831</v>
      </c>
      <c r="G30" s="93">
        <v>46022</v>
      </c>
      <c r="H30" s="87" t="s">
        <v>21</v>
      </c>
      <c r="I30" s="87" t="s">
        <v>26</v>
      </c>
      <c r="J30" s="99" t="s">
        <v>113</v>
      </c>
      <c r="K30" s="87" t="s">
        <v>64</v>
      </c>
      <c r="L30" s="87" t="s">
        <v>19</v>
      </c>
      <c r="M30" s="90">
        <v>184.7</v>
      </c>
      <c r="N30" s="90">
        <v>184.6</v>
      </c>
      <c r="O30" s="90">
        <v>172.7</v>
      </c>
      <c r="P30" s="150">
        <v>50.3</v>
      </c>
      <c r="Q30" s="81">
        <v>50.3</v>
      </c>
      <c r="R30" s="77">
        <v>50.3</v>
      </c>
      <c r="S30" s="90">
        <v>1</v>
      </c>
    </row>
    <row r="31" spans="1:19" s="1" customFormat="1" ht="32.25" customHeight="1" hidden="1">
      <c r="A31" s="88"/>
      <c r="B31" s="92"/>
      <c r="C31" s="97"/>
      <c r="D31" s="156"/>
      <c r="E31" s="92"/>
      <c r="F31" s="94"/>
      <c r="G31" s="94"/>
      <c r="H31" s="88"/>
      <c r="I31" s="88"/>
      <c r="J31" s="100"/>
      <c r="K31" s="88"/>
      <c r="L31" s="88"/>
      <c r="M31" s="92"/>
      <c r="N31" s="92"/>
      <c r="O31" s="92"/>
      <c r="P31" s="155"/>
      <c r="Q31" s="121"/>
      <c r="R31" s="154"/>
      <c r="S31" s="92"/>
    </row>
    <row r="32" spans="1:19" s="1" customFormat="1" ht="44.25" customHeight="1">
      <c r="A32" s="89"/>
      <c r="B32" s="91"/>
      <c r="C32" s="98"/>
      <c r="D32" s="116"/>
      <c r="E32" s="91"/>
      <c r="F32" s="95"/>
      <c r="G32" s="95"/>
      <c r="H32" s="89"/>
      <c r="I32" s="89"/>
      <c r="J32" s="101"/>
      <c r="K32" s="89"/>
      <c r="L32" s="89"/>
      <c r="M32" s="91"/>
      <c r="N32" s="91"/>
      <c r="O32" s="91"/>
      <c r="P32" s="151"/>
      <c r="Q32" s="82"/>
      <c r="R32" s="78"/>
      <c r="S32" s="91"/>
    </row>
    <row r="33" spans="1:19" s="1" customFormat="1" ht="27.75" customHeight="1">
      <c r="A33" s="87" t="s">
        <v>42</v>
      </c>
      <c r="B33" s="90" t="s">
        <v>46</v>
      </c>
      <c r="C33" s="96" t="s">
        <v>143</v>
      </c>
      <c r="D33" s="115" t="s">
        <v>172</v>
      </c>
      <c r="E33" s="90" t="s">
        <v>15</v>
      </c>
      <c r="F33" s="93">
        <v>43831</v>
      </c>
      <c r="G33" s="93">
        <v>46022</v>
      </c>
      <c r="H33" s="87" t="s">
        <v>21</v>
      </c>
      <c r="I33" s="87" t="s">
        <v>26</v>
      </c>
      <c r="J33" s="99" t="s">
        <v>146</v>
      </c>
      <c r="K33" s="87" t="s">
        <v>64</v>
      </c>
      <c r="L33" s="87" t="s">
        <v>19</v>
      </c>
      <c r="M33" s="77">
        <v>0</v>
      </c>
      <c r="N33" s="77">
        <v>0</v>
      </c>
      <c r="O33" s="81">
        <v>27.3</v>
      </c>
      <c r="P33" s="150">
        <v>27.3</v>
      </c>
      <c r="Q33" s="81">
        <v>27.3</v>
      </c>
      <c r="R33" s="77">
        <v>27.3</v>
      </c>
      <c r="S33" s="90">
        <v>1</v>
      </c>
    </row>
    <row r="34" spans="1:19" s="1" customFormat="1" ht="32.25" customHeight="1" hidden="1">
      <c r="A34" s="88"/>
      <c r="B34" s="92"/>
      <c r="C34" s="97"/>
      <c r="D34" s="156"/>
      <c r="E34" s="92"/>
      <c r="F34" s="94"/>
      <c r="G34" s="94"/>
      <c r="H34" s="88"/>
      <c r="I34" s="88"/>
      <c r="J34" s="100"/>
      <c r="K34" s="88"/>
      <c r="L34" s="88"/>
      <c r="M34" s="154"/>
      <c r="N34" s="154"/>
      <c r="O34" s="121"/>
      <c r="P34" s="155"/>
      <c r="Q34" s="121"/>
      <c r="R34" s="154"/>
      <c r="S34" s="92"/>
    </row>
    <row r="35" spans="1:19" s="1" customFormat="1" ht="44.25" customHeight="1">
      <c r="A35" s="89"/>
      <c r="B35" s="91"/>
      <c r="C35" s="98"/>
      <c r="D35" s="116"/>
      <c r="E35" s="91"/>
      <c r="F35" s="95"/>
      <c r="G35" s="95"/>
      <c r="H35" s="89"/>
      <c r="I35" s="89"/>
      <c r="J35" s="101"/>
      <c r="K35" s="89"/>
      <c r="L35" s="89"/>
      <c r="M35" s="78"/>
      <c r="N35" s="78"/>
      <c r="O35" s="82"/>
      <c r="P35" s="151"/>
      <c r="Q35" s="82"/>
      <c r="R35" s="78"/>
      <c r="S35" s="91"/>
    </row>
    <row r="36" spans="1:19" s="1" customFormat="1" ht="100.5" customHeight="1">
      <c r="A36" s="75" t="s">
        <v>42</v>
      </c>
      <c r="B36" s="81" t="s">
        <v>76</v>
      </c>
      <c r="C36" s="107" t="s">
        <v>173</v>
      </c>
      <c r="D36" s="150" t="s">
        <v>174</v>
      </c>
      <c r="E36" s="81" t="s">
        <v>15</v>
      </c>
      <c r="F36" s="83">
        <v>43831</v>
      </c>
      <c r="G36" s="83">
        <v>45657</v>
      </c>
      <c r="H36" s="75" t="s">
        <v>21</v>
      </c>
      <c r="I36" s="75" t="s">
        <v>84</v>
      </c>
      <c r="J36" s="75" t="s">
        <v>114</v>
      </c>
      <c r="K36" s="75" t="s">
        <v>64</v>
      </c>
      <c r="L36" s="75" t="s">
        <v>19</v>
      </c>
      <c r="M36" s="77">
        <v>3.9</v>
      </c>
      <c r="N36" s="77">
        <v>3.9</v>
      </c>
      <c r="O36" s="77">
        <v>5</v>
      </c>
      <c r="P36" s="79">
        <v>5</v>
      </c>
      <c r="Q36" s="77">
        <v>5</v>
      </c>
      <c r="R36" s="77">
        <v>5</v>
      </c>
      <c r="S36" s="81">
        <v>1</v>
      </c>
    </row>
    <row r="37" spans="1:19" s="1" customFormat="1" ht="7.5" customHeight="1">
      <c r="A37" s="129"/>
      <c r="B37" s="121"/>
      <c r="C37" s="109"/>
      <c r="D37" s="155"/>
      <c r="E37" s="121"/>
      <c r="F37" s="102"/>
      <c r="G37" s="102"/>
      <c r="H37" s="129"/>
      <c r="I37" s="129"/>
      <c r="J37" s="129"/>
      <c r="K37" s="129"/>
      <c r="L37" s="129"/>
      <c r="M37" s="154"/>
      <c r="N37" s="154"/>
      <c r="O37" s="154"/>
      <c r="P37" s="153"/>
      <c r="Q37" s="154"/>
      <c r="R37" s="154"/>
      <c r="S37" s="121"/>
    </row>
    <row r="38" spans="1:19" s="1" customFormat="1" ht="13.5" customHeight="1">
      <c r="A38" s="76"/>
      <c r="B38" s="82"/>
      <c r="C38" s="108"/>
      <c r="D38" s="151"/>
      <c r="E38" s="82"/>
      <c r="F38" s="84"/>
      <c r="G38" s="84"/>
      <c r="H38" s="76"/>
      <c r="I38" s="76"/>
      <c r="J38" s="76"/>
      <c r="K38" s="76"/>
      <c r="L38" s="76"/>
      <c r="M38" s="78"/>
      <c r="N38" s="78"/>
      <c r="O38" s="78"/>
      <c r="P38" s="80"/>
      <c r="Q38" s="78"/>
      <c r="R38" s="78"/>
      <c r="S38" s="82"/>
    </row>
    <row r="39" spans="1:19" s="1" customFormat="1" ht="51.75" customHeight="1">
      <c r="A39" s="75" t="s">
        <v>42</v>
      </c>
      <c r="B39" s="81" t="s">
        <v>95</v>
      </c>
      <c r="C39" s="107" t="s">
        <v>175</v>
      </c>
      <c r="D39" s="150" t="s">
        <v>176</v>
      </c>
      <c r="E39" s="81" t="s">
        <v>15</v>
      </c>
      <c r="F39" s="103">
        <v>44144</v>
      </c>
      <c r="G39" s="83">
        <v>45657</v>
      </c>
      <c r="H39" s="75" t="s">
        <v>21</v>
      </c>
      <c r="I39" s="75" t="s">
        <v>84</v>
      </c>
      <c r="J39" s="75" t="s">
        <v>115</v>
      </c>
      <c r="K39" s="75" t="s">
        <v>64</v>
      </c>
      <c r="L39" s="75" t="s">
        <v>19</v>
      </c>
      <c r="M39" s="77">
        <v>4.2</v>
      </c>
      <c r="N39" s="77">
        <v>4.2</v>
      </c>
      <c r="O39" s="77">
        <v>5</v>
      </c>
      <c r="P39" s="79">
        <v>5</v>
      </c>
      <c r="Q39" s="77">
        <v>5</v>
      </c>
      <c r="R39" s="77">
        <v>5</v>
      </c>
      <c r="S39" s="81">
        <v>1</v>
      </c>
    </row>
    <row r="40" spans="1:19" s="1" customFormat="1" ht="27.75" customHeight="1">
      <c r="A40" s="76"/>
      <c r="B40" s="82"/>
      <c r="C40" s="108"/>
      <c r="D40" s="151"/>
      <c r="E40" s="82"/>
      <c r="F40" s="104"/>
      <c r="G40" s="84"/>
      <c r="H40" s="76"/>
      <c r="I40" s="76"/>
      <c r="J40" s="76"/>
      <c r="K40" s="76"/>
      <c r="L40" s="76"/>
      <c r="M40" s="78"/>
      <c r="N40" s="78"/>
      <c r="O40" s="78"/>
      <c r="P40" s="80"/>
      <c r="Q40" s="78"/>
      <c r="R40" s="78"/>
      <c r="S40" s="82"/>
    </row>
    <row r="41" spans="1:19" s="1" customFormat="1" ht="40.5" customHeight="1">
      <c r="A41" s="87" t="s">
        <v>42</v>
      </c>
      <c r="B41" s="130" t="s">
        <v>54</v>
      </c>
      <c r="C41" s="96" t="s">
        <v>177</v>
      </c>
      <c r="D41" s="90" t="s">
        <v>178</v>
      </c>
      <c r="E41" s="90" t="s">
        <v>15</v>
      </c>
      <c r="F41" s="93">
        <v>43831</v>
      </c>
      <c r="G41" s="93">
        <v>45657</v>
      </c>
      <c r="H41" s="87" t="s">
        <v>24</v>
      </c>
      <c r="I41" s="87" t="s">
        <v>17</v>
      </c>
      <c r="J41" s="99" t="s">
        <v>116</v>
      </c>
      <c r="K41" s="87" t="s">
        <v>64</v>
      </c>
      <c r="L41" s="87" t="s">
        <v>19</v>
      </c>
      <c r="M41" s="81">
        <v>190.1</v>
      </c>
      <c r="N41" s="81">
        <v>190.1</v>
      </c>
      <c r="O41" s="77">
        <v>232.7</v>
      </c>
      <c r="P41" s="77">
        <v>100</v>
      </c>
      <c r="Q41" s="77">
        <v>100</v>
      </c>
      <c r="R41" s="77">
        <v>100</v>
      </c>
      <c r="S41" s="90">
        <v>1</v>
      </c>
    </row>
    <row r="42" spans="1:19" s="1" customFormat="1" ht="24.75" customHeight="1" hidden="1">
      <c r="A42" s="88"/>
      <c r="B42" s="131"/>
      <c r="C42" s="97"/>
      <c r="D42" s="92"/>
      <c r="E42" s="92"/>
      <c r="F42" s="94"/>
      <c r="G42" s="94"/>
      <c r="H42" s="88"/>
      <c r="I42" s="88"/>
      <c r="J42" s="100"/>
      <c r="K42" s="88"/>
      <c r="L42" s="88"/>
      <c r="M42" s="121"/>
      <c r="N42" s="121"/>
      <c r="O42" s="154"/>
      <c r="P42" s="154"/>
      <c r="Q42" s="154"/>
      <c r="R42" s="154"/>
      <c r="S42" s="92"/>
    </row>
    <row r="43" spans="1:19" s="1" customFormat="1" ht="51" customHeight="1">
      <c r="A43" s="89"/>
      <c r="B43" s="132"/>
      <c r="C43" s="98"/>
      <c r="D43" s="91"/>
      <c r="E43" s="91"/>
      <c r="F43" s="95"/>
      <c r="G43" s="95"/>
      <c r="H43" s="89"/>
      <c r="I43" s="89"/>
      <c r="J43" s="101"/>
      <c r="K43" s="89"/>
      <c r="L43" s="89"/>
      <c r="M43" s="82"/>
      <c r="N43" s="82"/>
      <c r="O43" s="78"/>
      <c r="P43" s="78"/>
      <c r="Q43" s="78"/>
      <c r="R43" s="78"/>
      <c r="S43" s="91"/>
    </row>
    <row r="44" spans="1:19" s="1" customFormat="1" ht="80.25" customHeight="1">
      <c r="A44" s="19" t="s">
        <v>42</v>
      </c>
      <c r="B44" s="58" t="s">
        <v>96</v>
      </c>
      <c r="C44" s="57" t="s">
        <v>179</v>
      </c>
      <c r="D44" s="13" t="s">
        <v>180</v>
      </c>
      <c r="E44" s="59" t="s">
        <v>15</v>
      </c>
      <c r="F44" s="60">
        <v>44281</v>
      </c>
      <c r="G44" s="60">
        <v>45657</v>
      </c>
      <c r="H44" s="19" t="s">
        <v>24</v>
      </c>
      <c r="I44" s="19" t="s">
        <v>101</v>
      </c>
      <c r="J44" s="61" t="s">
        <v>139</v>
      </c>
      <c r="K44" s="19" t="s">
        <v>19</v>
      </c>
      <c r="L44" s="19" t="s">
        <v>19</v>
      </c>
      <c r="M44" s="68">
        <v>332.5</v>
      </c>
      <c r="N44" s="68">
        <v>332.4</v>
      </c>
      <c r="O44" s="62">
        <v>64</v>
      </c>
      <c r="P44" s="62">
        <v>500</v>
      </c>
      <c r="Q44" s="62">
        <v>0</v>
      </c>
      <c r="R44" s="62">
        <v>0</v>
      </c>
      <c r="S44" s="59">
        <v>1</v>
      </c>
    </row>
    <row r="45" spans="1:19" s="1" customFormat="1" ht="60" customHeight="1">
      <c r="A45" s="75" t="s">
        <v>42</v>
      </c>
      <c r="B45" s="81" t="s">
        <v>55</v>
      </c>
      <c r="C45" s="107" t="s">
        <v>181</v>
      </c>
      <c r="D45" s="149" t="s">
        <v>182</v>
      </c>
      <c r="E45" s="81" t="s">
        <v>15</v>
      </c>
      <c r="F45" s="83">
        <v>43402</v>
      </c>
      <c r="G45" s="83">
        <v>46022</v>
      </c>
      <c r="H45" s="75" t="s">
        <v>24</v>
      </c>
      <c r="I45" s="75" t="s">
        <v>39</v>
      </c>
      <c r="J45" s="75" t="s">
        <v>105</v>
      </c>
      <c r="K45" s="75" t="s">
        <v>64</v>
      </c>
      <c r="L45" s="75" t="s">
        <v>19</v>
      </c>
      <c r="M45" s="81">
        <v>14216.3</v>
      </c>
      <c r="N45" s="81">
        <v>14216.1</v>
      </c>
      <c r="O45" s="77">
        <v>12177.7</v>
      </c>
      <c r="P45" s="150">
        <v>6574.3</v>
      </c>
      <c r="Q45" s="150">
        <v>5953.3</v>
      </c>
      <c r="R45" s="79">
        <v>5953.3</v>
      </c>
      <c r="S45" s="81">
        <v>1</v>
      </c>
    </row>
    <row r="46" spans="1:19" s="1" customFormat="1" ht="5.25" customHeight="1" hidden="1">
      <c r="A46" s="76"/>
      <c r="B46" s="82"/>
      <c r="C46" s="108"/>
      <c r="D46" s="149"/>
      <c r="E46" s="82"/>
      <c r="F46" s="84"/>
      <c r="G46" s="84"/>
      <c r="H46" s="76"/>
      <c r="I46" s="76"/>
      <c r="J46" s="76"/>
      <c r="K46" s="76"/>
      <c r="L46" s="76"/>
      <c r="M46" s="82"/>
      <c r="N46" s="82"/>
      <c r="O46" s="78"/>
      <c r="P46" s="151"/>
      <c r="Q46" s="151"/>
      <c r="R46" s="80"/>
      <c r="S46" s="82"/>
    </row>
    <row r="47" spans="1:19" s="1" customFormat="1" ht="5.25" customHeight="1">
      <c r="A47" s="75" t="s">
        <v>42</v>
      </c>
      <c r="B47" s="136" t="s">
        <v>77</v>
      </c>
      <c r="C47" s="107" t="s">
        <v>183</v>
      </c>
      <c r="D47" s="81" t="s">
        <v>184</v>
      </c>
      <c r="E47" s="81" t="s">
        <v>15</v>
      </c>
      <c r="F47" s="83">
        <v>43402</v>
      </c>
      <c r="G47" s="83">
        <v>45657</v>
      </c>
      <c r="H47" s="75" t="s">
        <v>24</v>
      </c>
      <c r="I47" s="75" t="s">
        <v>39</v>
      </c>
      <c r="J47" s="75" t="s">
        <v>117</v>
      </c>
      <c r="K47" s="75" t="s">
        <v>64</v>
      </c>
      <c r="L47" s="75" t="s">
        <v>19</v>
      </c>
      <c r="M47" s="77">
        <v>0</v>
      </c>
      <c r="N47" s="77">
        <v>0</v>
      </c>
      <c r="O47" s="77">
        <v>25</v>
      </c>
      <c r="P47" s="79">
        <v>25</v>
      </c>
      <c r="Q47" s="77">
        <v>25</v>
      </c>
      <c r="R47" s="77">
        <v>25</v>
      </c>
      <c r="S47" s="81">
        <v>1</v>
      </c>
    </row>
    <row r="48" spans="1:19" s="1" customFormat="1" ht="77.25" customHeight="1">
      <c r="A48" s="76"/>
      <c r="B48" s="137"/>
      <c r="C48" s="108"/>
      <c r="D48" s="82"/>
      <c r="E48" s="82"/>
      <c r="F48" s="84"/>
      <c r="G48" s="84"/>
      <c r="H48" s="76"/>
      <c r="I48" s="76"/>
      <c r="J48" s="76"/>
      <c r="K48" s="76"/>
      <c r="L48" s="76"/>
      <c r="M48" s="78"/>
      <c r="N48" s="78"/>
      <c r="O48" s="78"/>
      <c r="P48" s="80"/>
      <c r="Q48" s="78"/>
      <c r="R48" s="78"/>
      <c r="S48" s="82"/>
    </row>
    <row r="49" spans="1:19" s="1" customFormat="1" ht="10.5" customHeight="1">
      <c r="A49" s="75" t="s">
        <v>42</v>
      </c>
      <c r="B49" s="136" t="s">
        <v>97</v>
      </c>
      <c r="C49" s="107" t="s">
        <v>185</v>
      </c>
      <c r="D49" s="81" t="s">
        <v>186</v>
      </c>
      <c r="E49" s="81" t="s">
        <v>15</v>
      </c>
      <c r="F49" s="83">
        <v>43402</v>
      </c>
      <c r="G49" s="83">
        <v>45657</v>
      </c>
      <c r="H49" s="75" t="s">
        <v>24</v>
      </c>
      <c r="I49" s="75" t="s">
        <v>26</v>
      </c>
      <c r="J49" s="75" t="s">
        <v>118</v>
      </c>
      <c r="K49" s="75" t="s">
        <v>64</v>
      </c>
      <c r="L49" s="75" t="s">
        <v>19</v>
      </c>
      <c r="M49" s="81">
        <v>471.4</v>
      </c>
      <c r="N49" s="81">
        <v>471.3</v>
      </c>
      <c r="O49" s="81">
        <v>536.5</v>
      </c>
      <c r="P49" s="150">
        <v>413.8</v>
      </c>
      <c r="Q49" s="79">
        <v>413.8</v>
      </c>
      <c r="R49" s="79">
        <v>413.8</v>
      </c>
      <c r="S49" s="81">
        <v>1</v>
      </c>
    </row>
    <row r="50" spans="1:19" s="1" customFormat="1" ht="68.25" customHeight="1">
      <c r="A50" s="76"/>
      <c r="B50" s="137"/>
      <c r="C50" s="108"/>
      <c r="D50" s="82"/>
      <c r="E50" s="82"/>
      <c r="F50" s="84"/>
      <c r="G50" s="84"/>
      <c r="H50" s="76"/>
      <c r="I50" s="76"/>
      <c r="J50" s="76"/>
      <c r="K50" s="76"/>
      <c r="L50" s="76"/>
      <c r="M50" s="82"/>
      <c r="N50" s="82"/>
      <c r="O50" s="82"/>
      <c r="P50" s="151"/>
      <c r="Q50" s="80"/>
      <c r="R50" s="80"/>
      <c r="S50" s="82"/>
    </row>
    <row r="51" spans="1:19" s="1" customFormat="1" ht="25.5" customHeight="1">
      <c r="A51" s="87" t="s">
        <v>42</v>
      </c>
      <c r="B51" s="81" t="s">
        <v>61</v>
      </c>
      <c r="C51" s="96" t="s">
        <v>187</v>
      </c>
      <c r="D51" s="162" t="s">
        <v>188</v>
      </c>
      <c r="E51" s="90" t="s">
        <v>15</v>
      </c>
      <c r="F51" s="157">
        <v>44144</v>
      </c>
      <c r="G51" s="93">
        <v>45657</v>
      </c>
      <c r="H51" s="87" t="s">
        <v>24</v>
      </c>
      <c r="I51" s="87" t="s">
        <v>49</v>
      </c>
      <c r="J51" s="87" t="s">
        <v>119</v>
      </c>
      <c r="K51" s="87" t="s">
        <v>64</v>
      </c>
      <c r="L51" s="87" t="s">
        <v>19</v>
      </c>
      <c r="M51" s="85">
        <v>1.5</v>
      </c>
      <c r="N51" s="85">
        <v>1.5</v>
      </c>
      <c r="O51" s="85">
        <v>1</v>
      </c>
      <c r="P51" s="85">
        <v>1</v>
      </c>
      <c r="Q51" s="85">
        <v>1</v>
      </c>
      <c r="R51" s="85">
        <v>1</v>
      </c>
      <c r="S51" s="90">
        <v>1</v>
      </c>
    </row>
    <row r="52" spans="1:19" s="1" customFormat="1" ht="74.25" customHeight="1">
      <c r="A52" s="89"/>
      <c r="B52" s="82"/>
      <c r="C52" s="98"/>
      <c r="D52" s="163"/>
      <c r="E52" s="91"/>
      <c r="F52" s="158"/>
      <c r="G52" s="95"/>
      <c r="H52" s="89"/>
      <c r="I52" s="89"/>
      <c r="J52" s="89"/>
      <c r="K52" s="89"/>
      <c r="L52" s="89"/>
      <c r="M52" s="86"/>
      <c r="N52" s="86"/>
      <c r="O52" s="86"/>
      <c r="P52" s="86"/>
      <c r="Q52" s="86"/>
      <c r="R52" s="86"/>
      <c r="S52" s="91"/>
    </row>
    <row r="53" spans="1:19" s="1" customFormat="1" ht="79.5" customHeight="1">
      <c r="A53" s="64" t="s">
        <v>42</v>
      </c>
      <c r="B53" s="65" t="s">
        <v>127</v>
      </c>
      <c r="C53" s="72" t="s">
        <v>189</v>
      </c>
      <c r="D53" s="71" t="s">
        <v>190</v>
      </c>
      <c r="E53" s="56" t="s">
        <v>15</v>
      </c>
      <c r="F53" s="63">
        <v>44147</v>
      </c>
      <c r="G53" s="63">
        <v>46022</v>
      </c>
      <c r="H53" s="64" t="s">
        <v>24</v>
      </c>
      <c r="I53" s="64" t="s">
        <v>49</v>
      </c>
      <c r="J53" s="66" t="s">
        <v>148</v>
      </c>
      <c r="K53" s="64" t="s">
        <v>64</v>
      </c>
      <c r="L53" s="64" t="s">
        <v>19</v>
      </c>
      <c r="M53" s="67">
        <v>52</v>
      </c>
      <c r="N53" s="67">
        <v>52</v>
      </c>
      <c r="O53" s="70">
        <v>135.3</v>
      </c>
      <c r="P53" s="70">
        <v>30</v>
      </c>
      <c r="Q53" s="70">
        <v>30</v>
      </c>
      <c r="R53" s="70">
        <v>30</v>
      </c>
      <c r="S53" s="69">
        <v>1</v>
      </c>
    </row>
    <row r="54" spans="1:19" s="1" customFormat="1" ht="98.25" customHeight="1">
      <c r="A54" s="159" t="s">
        <v>42</v>
      </c>
      <c r="B54" s="130" t="s">
        <v>56</v>
      </c>
      <c r="C54" s="96" t="s">
        <v>191</v>
      </c>
      <c r="D54" s="90" t="s">
        <v>192</v>
      </c>
      <c r="E54" s="90" t="s">
        <v>15</v>
      </c>
      <c r="F54" s="93">
        <v>43831</v>
      </c>
      <c r="G54" s="93">
        <v>45657</v>
      </c>
      <c r="H54" s="87" t="s">
        <v>27</v>
      </c>
      <c r="I54" s="87" t="s">
        <v>17</v>
      </c>
      <c r="J54" s="99" t="s">
        <v>120</v>
      </c>
      <c r="K54" s="87" t="s">
        <v>64</v>
      </c>
      <c r="L54" s="87" t="s">
        <v>19</v>
      </c>
      <c r="M54" s="90">
        <v>208</v>
      </c>
      <c r="N54" s="90">
        <v>207.8</v>
      </c>
      <c r="O54" s="90">
        <v>328.2</v>
      </c>
      <c r="P54" s="79">
        <v>192.7</v>
      </c>
      <c r="Q54" s="77">
        <v>192.7</v>
      </c>
      <c r="R54" s="77">
        <v>192.7</v>
      </c>
      <c r="S54" s="90">
        <v>1</v>
      </c>
    </row>
    <row r="55" spans="1:19" s="1" customFormat="1" ht="21.75" customHeight="1">
      <c r="A55" s="160"/>
      <c r="B55" s="131"/>
      <c r="C55" s="97"/>
      <c r="D55" s="92"/>
      <c r="E55" s="92"/>
      <c r="F55" s="94"/>
      <c r="G55" s="94"/>
      <c r="H55" s="88"/>
      <c r="I55" s="88"/>
      <c r="J55" s="100"/>
      <c r="K55" s="88"/>
      <c r="L55" s="88"/>
      <c r="M55" s="92"/>
      <c r="N55" s="92"/>
      <c r="O55" s="92"/>
      <c r="P55" s="153"/>
      <c r="Q55" s="154"/>
      <c r="R55" s="154"/>
      <c r="S55" s="92"/>
    </row>
    <row r="56" spans="1:19" s="1" customFormat="1" ht="10.5" customHeight="1">
      <c r="A56" s="161"/>
      <c r="B56" s="132"/>
      <c r="C56" s="98"/>
      <c r="D56" s="91"/>
      <c r="E56" s="91"/>
      <c r="F56" s="95"/>
      <c r="G56" s="95"/>
      <c r="H56" s="89"/>
      <c r="I56" s="89"/>
      <c r="J56" s="101"/>
      <c r="K56" s="89"/>
      <c r="L56" s="89"/>
      <c r="M56" s="91"/>
      <c r="N56" s="91"/>
      <c r="O56" s="91"/>
      <c r="P56" s="80"/>
      <c r="Q56" s="78"/>
      <c r="R56" s="78"/>
      <c r="S56" s="91"/>
    </row>
    <row r="57" spans="1:19" s="1" customFormat="1" ht="169.5" customHeight="1">
      <c r="A57" s="159" t="s">
        <v>42</v>
      </c>
      <c r="B57" s="130" t="s">
        <v>128</v>
      </c>
      <c r="C57" s="96" t="s">
        <v>193</v>
      </c>
      <c r="D57" s="96" t="s">
        <v>192</v>
      </c>
      <c r="E57" s="90" t="s">
        <v>15</v>
      </c>
      <c r="F57" s="93">
        <v>43831</v>
      </c>
      <c r="G57" s="93">
        <v>45657</v>
      </c>
      <c r="H57" s="87" t="s">
        <v>27</v>
      </c>
      <c r="I57" s="87" t="s">
        <v>17</v>
      </c>
      <c r="J57" s="99" t="s">
        <v>108</v>
      </c>
      <c r="K57" s="87" t="s">
        <v>64</v>
      </c>
      <c r="L57" s="87" t="s">
        <v>19</v>
      </c>
      <c r="M57" s="90">
        <v>487.4</v>
      </c>
      <c r="N57" s="90">
        <v>487.3</v>
      </c>
      <c r="O57" s="85">
        <v>514.8</v>
      </c>
      <c r="P57" s="150">
        <v>228.7</v>
      </c>
      <c r="Q57" s="77">
        <v>228.7</v>
      </c>
      <c r="R57" s="77">
        <v>228.7</v>
      </c>
      <c r="S57" s="90">
        <v>1</v>
      </c>
    </row>
    <row r="58" spans="1:19" s="1" customFormat="1" ht="9" customHeight="1">
      <c r="A58" s="160"/>
      <c r="B58" s="131"/>
      <c r="C58" s="97"/>
      <c r="D58" s="97"/>
      <c r="E58" s="92"/>
      <c r="F58" s="94"/>
      <c r="G58" s="94"/>
      <c r="H58" s="88"/>
      <c r="I58" s="88"/>
      <c r="J58" s="100"/>
      <c r="K58" s="88"/>
      <c r="L58" s="88"/>
      <c r="M58" s="92"/>
      <c r="N58" s="92"/>
      <c r="O58" s="152"/>
      <c r="P58" s="155"/>
      <c r="Q58" s="154"/>
      <c r="R58" s="154"/>
      <c r="S58" s="92"/>
    </row>
    <row r="59" spans="1:19" s="1" customFormat="1" ht="1.5" customHeight="1">
      <c r="A59" s="161"/>
      <c r="B59" s="132"/>
      <c r="C59" s="98"/>
      <c r="D59" s="98"/>
      <c r="E59" s="91"/>
      <c r="F59" s="95"/>
      <c r="G59" s="95"/>
      <c r="H59" s="89"/>
      <c r="I59" s="89"/>
      <c r="J59" s="101"/>
      <c r="K59" s="89"/>
      <c r="L59" s="89"/>
      <c r="M59" s="91"/>
      <c r="N59" s="91"/>
      <c r="O59" s="86"/>
      <c r="P59" s="151"/>
      <c r="Q59" s="78"/>
      <c r="R59" s="78"/>
      <c r="S59" s="91"/>
    </row>
    <row r="60" spans="1:19" s="1" customFormat="1" ht="83.25" customHeight="1">
      <c r="A60" s="87" t="s">
        <v>42</v>
      </c>
      <c r="B60" s="130" t="s">
        <v>78</v>
      </c>
      <c r="C60" s="96" t="s">
        <v>194</v>
      </c>
      <c r="D60" s="112" t="s">
        <v>195</v>
      </c>
      <c r="E60" s="90" t="s">
        <v>15</v>
      </c>
      <c r="F60" s="93">
        <v>43831</v>
      </c>
      <c r="G60" s="93">
        <v>45657</v>
      </c>
      <c r="H60" s="87" t="s">
        <v>27</v>
      </c>
      <c r="I60" s="87" t="s">
        <v>18</v>
      </c>
      <c r="J60" s="99" t="s">
        <v>121</v>
      </c>
      <c r="K60" s="87" t="s">
        <v>64</v>
      </c>
      <c r="L60" s="87" t="s">
        <v>19</v>
      </c>
      <c r="M60" s="90">
        <v>82.3</v>
      </c>
      <c r="N60" s="90">
        <v>82.2</v>
      </c>
      <c r="O60" s="85">
        <v>35</v>
      </c>
      <c r="P60" s="77">
        <v>35</v>
      </c>
      <c r="Q60" s="77">
        <v>35</v>
      </c>
      <c r="R60" s="77">
        <v>35</v>
      </c>
      <c r="S60" s="90">
        <v>1</v>
      </c>
    </row>
    <row r="61" spans="1:19" s="1" customFormat="1" ht="23.25" customHeight="1">
      <c r="A61" s="88"/>
      <c r="B61" s="131"/>
      <c r="C61" s="97"/>
      <c r="D61" s="113"/>
      <c r="E61" s="92"/>
      <c r="F61" s="94"/>
      <c r="G61" s="94"/>
      <c r="H61" s="88"/>
      <c r="I61" s="88"/>
      <c r="J61" s="100"/>
      <c r="K61" s="88"/>
      <c r="L61" s="88"/>
      <c r="M61" s="92"/>
      <c r="N61" s="92"/>
      <c r="O61" s="152"/>
      <c r="P61" s="154"/>
      <c r="Q61" s="154"/>
      <c r="R61" s="154"/>
      <c r="S61" s="92"/>
    </row>
    <row r="62" spans="1:19" s="1" customFormat="1" ht="2.25" customHeight="1">
      <c r="A62" s="89"/>
      <c r="B62" s="132"/>
      <c r="C62" s="98"/>
      <c r="D62" s="114"/>
      <c r="E62" s="91"/>
      <c r="F62" s="95"/>
      <c r="G62" s="95"/>
      <c r="H62" s="89"/>
      <c r="I62" s="89"/>
      <c r="J62" s="101"/>
      <c r="K62" s="89"/>
      <c r="L62" s="89"/>
      <c r="M62" s="91"/>
      <c r="N62" s="91"/>
      <c r="O62" s="86"/>
      <c r="P62" s="78"/>
      <c r="Q62" s="78"/>
      <c r="R62" s="78"/>
      <c r="S62" s="91"/>
    </row>
    <row r="63" spans="1:19" s="1" customFormat="1" ht="81.75" customHeight="1">
      <c r="A63" s="87" t="s">
        <v>42</v>
      </c>
      <c r="B63" s="130" t="s">
        <v>129</v>
      </c>
      <c r="C63" s="96" t="s">
        <v>196</v>
      </c>
      <c r="D63" s="115" t="s">
        <v>197</v>
      </c>
      <c r="E63" s="90" t="s">
        <v>15</v>
      </c>
      <c r="F63" s="93">
        <v>43801</v>
      </c>
      <c r="G63" s="93">
        <v>45657</v>
      </c>
      <c r="H63" s="87" t="s">
        <v>27</v>
      </c>
      <c r="I63" s="87" t="s">
        <v>18</v>
      </c>
      <c r="J63" s="99" t="s">
        <v>122</v>
      </c>
      <c r="K63" s="87" t="s">
        <v>65</v>
      </c>
      <c r="L63" s="87" t="s">
        <v>19</v>
      </c>
      <c r="M63" s="90">
        <v>1712.8</v>
      </c>
      <c r="N63" s="90">
        <v>1712.8</v>
      </c>
      <c r="O63" s="85">
        <v>900</v>
      </c>
      <c r="P63" s="79">
        <v>343.5</v>
      </c>
      <c r="Q63" s="77">
        <v>914.1</v>
      </c>
      <c r="R63" s="77">
        <v>966</v>
      </c>
      <c r="S63" s="90">
        <v>1</v>
      </c>
    </row>
    <row r="64" spans="1:19" s="1" customFormat="1" ht="39" customHeight="1" hidden="1">
      <c r="A64" s="88"/>
      <c r="B64" s="131"/>
      <c r="C64" s="97"/>
      <c r="D64" s="156"/>
      <c r="E64" s="92"/>
      <c r="F64" s="94"/>
      <c r="G64" s="94"/>
      <c r="H64" s="88"/>
      <c r="I64" s="88"/>
      <c r="J64" s="100"/>
      <c r="K64" s="88"/>
      <c r="L64" s="88"/>
      <c r="M64" s="92"/>
      <c r="N64" s="92"/>
      <c r="O64" s="152"/>
      <c r="P64" s="153"/>
      <c r="Q64" s="154"/>
      <c r="R64" s="154"/>
      <c r="S64" s="92"/>
    </row>
    <row r="65" spans="1:19" s="1" customFormat="1" ht="47.25" customHeight="1">
      <c r="A65" s="89"/>
      <c r="B65" s="132"/>
      <c r="C65" s="98"/>
      <c r="D65" s="116"/>
      <c r="E65" s="91"/>
      <c r="F65" s="95"/>
      <c r="G65" s="95"/>
      <c r="H65" s="89"/>
      <c r="I65" s="89"/>
      <c r="J65" s="101"/>
      <c r="K65" s="89"/>
      <c r="L65" s="89"/>
      <c r="M65" s="91"/>
      <c r="N65" s="91"/>
      <c r="O65" s="86"/>
      <c r="P65" s="80"/>
      <c r="Q65" s="78"/>
      <c r="R65" s="78"/>
      <c r="S65" s="91"/>
    </row>
    <row r="66" spans="1:19" s="1" customFormat="1" ht="80.25" customHeight="1">
      <c r="A66" s="75" t="s">
        <v>42</v>
      </c>
      <c r="B66" s="136" t="s">
        <v>79</v>
      </c>
      <c r="C66" s="107" t="s">
        <v>198</v>
      </c>
      <c r="D66" s="107" t="s">
        <v>199</v>
      </c>
      <c r="E66" s="81" t="s">
        <v>15</v>
      </c>
      <c r="F66" s="83">
        <v>43402</v>
      </c>
      <c r="G66" s="83">
        <v>45657</v>
      </c>
      <c r="H66" s="75" t="s">
        <v>27</v>
      </c>
      <c r="I66" s="75" t="s">
        <v>21</v>
      </c>
      <c r="J66" s="75" t="s">
        <v>106</v>
      </c>
      <c r="K66" s="75" t="s">
        <v>64</v>
      </c>
      <c r="L66" s="75" t="s">
        <v>19</v>
      </c>
      <c r="M66" s="77">
        <v>313.8</v>
      </c>
      <c r="N66" s="81">
        <v>313.5</v>
      </c>
      <c r="O66" s="81">
        <v>344.1</v>
      </c>
      <c r="P66" s="150">
        <v>207.2</v>
      </c>
      <c r="Q66" s="79">
        <v>210.2</v>
      </c>
      <c r="R66" s="79">
        <v>714</v>
      </c>
      <c r="S66" s="81">
        <v>1</v>
      </c>
    </row>
    <row r="67" spans="1:19" s="1" customFormat="1" ht="3.75" customHeight="1" hidden="1">
      <c r="A67" s="76"/>
      <c r="B67" s="137"/>
      <c r="C67" s="108"/>
      <c r="D67" s="108"/>
      <c r="E67" s="82"/>
      <c r="F67" s="84"/>
      <c r="G67" s="84"/>
      <c r="H67" s="76"/>
      <c r="I67" s="76"/>
      <c r="J67" s="76"/>
      <c r="K67" s="76"/>
      <c r="L67" s="76"/>
      <c r="M67" s="78"/>
      <c r="N67" s="82"/>
      <c r="O67" s="82"/>
      <c r="P67" s="151"/>
      <c r="Q67" s="80"/>
      <c r="R67" s="80"/>
      <c r="S67" s="82"/>
    </row>
    <row r="68" spans="1:19" s="1" customFormat="1" ht="84" customHeight="1">
      <c r="A68" s="87" t="s">
        <v>42</v>
      </c>
      <c r="B68" s="130" t="s">
        <v>57</v>
      </c>
      <c r="C68" s="96" t="s">
        <v>200</v>
      </c>
      <c r="D68" s="90" t="s">
        <v>201</v>
      </c>
      <c r="E68" s="90" t="s">
        <v>15</v>
      </c>
      <c r="F68" s="93">
        <v>43831</v>
      </c>
      <c r="G68" s="93">
        <v>45657</v>
      </c>
      <c r="H68" s="87" t="s">
        <v>27</v>
      </c>
      <c r="I68" s="87" t="s">
        <v>21</v>
      </c>
      <c r="J68" s="99" t="s">
        <v>123</v>
      </c>
      <c r="K68" s="87" t="s">
        <v>64</v>
      </c>
      <c r="L68" s="87" t="s">
        <v>19</v>
      </c>
      <c r="M68" s="85">
        <v>2.8</v>
      </c>
      <c r="N68" s="85">
        <v>2.8</v>
      </c>
      <c r="O68" s="85">
        <v>5</v>
      </c>
      <c r="P68" s="79">
        <v>5</v>
      </c>
      <c r="Q68" s="77">
        <v>5</v>
      </c>
      <c r="R68" s="77">
        <v>5</v>
      </c>
      <c r="S68" s="90">
        <v>1</v>
      </c>
    </row>
    <row r="69" spans="1:19" s="1" customFormat="1" ht="17.25" customHeight="1">
      <c r="A69" s="88"/>
      <c r="B69" s="131"/>
      <c r="C69" s="97"/>
      <c r="D69" s="92"/>
      <c r="E69" s="92"/>
      <c r="F69" s="94"/>
      <c r="G69" s="94"/>
      <c r="H69" s="88"/>
      <c r="I69" s="88"/>
      <c r="J69" s="100"/>
      <c r="K69" s="88"/>
      <c r="L69" s="88"/>
      <c r="M69" s="152"/>
      <c r="N69" s="152"/>
      <c r="O69" s="152"/>
      <c r="P69" s="153"/>
      <c r="Q69" s="154"/>
      <c r="R69" s="154"/>
      <c r="S69" s="92"/>
    </row>
    <row r="70" spans="1:19" s="1" customFormat="1" ht="79.5" customHeight="1" hidden="1">
      <c r="A70" s="89"/>
      <c r="B70" s="132"/>
      <c r="C70" s="98"/>
      <c r="D70" s="91"/>
      <c r="E70" s="91"/>
      <c r="F70" s="95"/>
      <c r="G70" s="95"/>
      <c r="H70" s="89"/>
      <c r="I70" s="89"/>
      <c r="J70" s="101"/>
      <c r="K70" s="89"/>
      <c r="L70" s="89"/>
      <c r="M70" s="86"/>
      <c r="N70" s="86"/>
      <c r="O70" s="86"/>
      <c r="P70" s="80"/>
      <c r="Q70" s="78"/>
      <c r="R70" s="78"/>
      <c r="S70" s="91"/>
    </row>
    <row r="71" spans="1:19" s="1" customFormat="1" ht="95.25" customHeight="1">
      <c r="A71" s="75" t="s">
        <v>42</v>
      </c>
      <c r="B71" s="136" t="s">
        <v>103</v>
      </c>
      <c r="C71" s="107" t="s">
        <v>202</v>
      </c>
      <c r="D71" s="81" t="s">
        <v>203</v>
      </c>
      <c r="E71" s="81" t="s">
        <v>15</v>
      </c>
      <c r="F71" s="83">
        <v>43402</v>
      </c>
      <c r="G71" s="83">
        <v>45657</v>
      </c>
      <c r="H71" s="75" t="s">
        <v>27</v>
      </c>
      <c r="I71" s="75" t="s">
        <v>21</v>
      </c>
      <c r="J71" s="75" t="s">
        <v>124</v>
      </c>
      <c r="K71" s="75" t="s">
        <v>64</v>
      </c>
      <c r="L71" s="75" t="s">
        <v>19</v>
      </c>
      <c r="M71" s="77">
        <v>20</v>
      </c>
      <c r="N71" s="77">
        <v>20</v>
      </c>
      <c r="O71" s="77">
        <v>21.6</v>
      </c>
      <c r="P71" s="77">
        <v>20</v>
      </c>
      <c r="Q71" s="77">
        <v>20</v>
      </c>
      <c r="R71" s="77">
        <v>20</v>
      </c>
      <c r="S71" s="81">
        <v>1</v>
      </c>
    </row>
    <row r="72" spans="1:19" s="1" customFormat="1" ht="15" customHeight="1">
      <c r="A72" s="76"/>
      <c r="B72" s="137"/>
      <c r="C72" s="108"/>
      <c r="D72" s="82"/>
      <c r="E72" s="82"/>
      <c r="F72" s="84"/>
      <c r="G72" s="84"/>
      <c r="H72" s="76"/>
      <c r="I72" s="76"/>
      <c r="J72" s="76"/>
      <c r="K72" s="76"/>
      <c r="L72" s="76"/>
      <c r="M72" s="78"/>
      <c r="N72" s="78"/>
      <c r="O72" s="78"/>
      <c r="P72" s="78"/>
      <c r="Q72" s="78"/>
      <c r="R72" s="78"/>
      <c r="S72" s="82"/>
    </row>
    <row r="73" spans="1:19" s="1" customFormat="1" ht="70.5" customHeight="1">
      <c r="A73" s="7" t="s">
        <v>42</v>
      </c>
      <c r="B73" s="8" t="s">
        <v>130</v>
      </c>
      <c r="C73" s="10" t="s">
        <v>204</v>
      </c>
      <c r="D73" s="6" t="s">
        <v>205</v>
      </c>
      <c r="E73" s="6" t="s">
        <v>15</v>
      </c>
      <c r="F73" s="9">
        <v>43038</v>
      </c>
      <c r="G73" s="9">
        <v>45657</v>
      </c>
      <c r="H73" s="7" t="s">
        <v>27</v>
      </c>
      <c r="I73" s="7" t="s">
        <v>21</v>
      </c>
      <c r="J73" s="46" t="s">
        <v>109</v>
      </c>
      <c r="K73" s="7" t="s">
        <v>64</v>
      </c>
      <c r="L73" s="7" t="s">
        <v>19</v>
      </c>
      <c r="M73" s="6">
        <v>4323.7</v>
      </c>
      <c r="N73" s="39">
        <v>4323.7</v>
      </c>
      <c r="O73" s="6">
        <v>5449.6</v>
      </c>
      <c r="P73" s="54">
        <v>286.4</v>
      </c>
      <c r="Q73" s="54">
        <v>0</v>
      </c>
      <c r="R73" s="54">
        <v>0</v>
      </c>
      <c r="S73" s="6">
        <v>1</v>
      </c>
    </row>
    <row r="74" spans="1:19" s="1" customFormat="1" ht="90.75" customHeight="1">
      <c r="A74" s="47" t="s">
        <v>42</v>
      </c>
      <c r="B74" s="48" t="s">
        <v>47</v>
      </c>
      <c r="C74" s="49" t="s">
        <v>206</v>
      </c>
      <c r="D74" s="51" t="s">
        <v>207</v>
      </c>
      <c r="E74" s="44" t="s">
        <v>15</v>
      </c>
      <c r="F74" s="45">
        <v>43335</v>
      </c>
      <c r="G74" s="45">
        <v>46022</v>
      </c>
      <c r="H74" s="47" t="s">
        <v>27</v>
      </c>
      <c r="I74" s="47" t="s">
        <v>21</v>
      </c>
      <c r="J74" s="50" t="s">
        <v>162</v>
      </c>
      <c r="K74" s="47" t="s">
        <v>64</v>
      </c>
      <c r="L74" s="47" t="s">
        <v>19</v>
      </c>
      <c r="M74" s="54">
        <v>0</v>
      </c>
      <c r="N74" s="54">
        <v>0</v>
      </c>
      <c r="O74" s="54">
        <v>60.5</v>
      </c>
      <c r="P74" s="54">
        <v>11.5</v>
      </c>
      <c r="Q74" s="54">
        <v>11.5</v>
      </c>
      <c r="R74" s="54">
        <v>11.5</v>
      </c>
      <c r="S74" s="44">
        <v>1</v>
      </c>
    </row>
    <row r="75" spans="1:19" s="1" customFormat="1" ht="101.25" customHeight="1">
      <c r="A75" s="7" t="s">
        <v>42</v>
      </c>
      <c r="B75" s="8" t="s">
        <v>80</v>
      </c>
      <c r="C75" s="10" t="s">
        <v>100</v>
      </c>
      <c r="D75" s="42" t="s">
        <v>107</v>
      </c>
      <c r="E75" s="40" t="s">
        <v>15</v>
      </c>
      <c r="F75" s="41">
        <v>43402</v>
      </c>
      <c r="G75" s="43" t="s">
        <v>16</v>
      </c>
      <c r="H75" s="7" t="s">
        <v>101</v>
      </c>
      <c r="I75" s="7" t="s">
        <v>27</v>
      </c>
      <c r="J75" s="7" t="s">
        <v>102</v>
      </c>
      <c r="K75" s="7" t="s">
        <v>64</v>
      </c>
      <c r="L75" s="7" t="s">
        <v>19</v>
      </c>
      <c r="M75" s="39">
        <v>625.2</v>
      </c>
      <c r="N75" s="39">
        <v>625.2</v>
      </c>
      <c r="O75" s="54">
        <v>268.4</v>
      </c>
      <c r="P75" s="54">
        <v>300</v>
      </c>
      <c r="Q75" s="54">
        <v>700</v>
      </c>
      <c r="R75" s="54">
        <v>700</v>
      </c>
      <c r="S75" s="6">
        <v>1</v>
      </c>
    </row>
    <row r="76" spans="1:19" s="1" customFormat="1" ht="81.75" customHeight="1">
      <c r="A76" s="75" t="s">
        <v>42</v>
      </c>
      <c r="B76" s="81" t="s">
        <v>59</v>
      </c>
      <c r="C76" s="107" t="s">
        <v>166</v>
      </c>
      <c r="D76" s="81" t="s">
        <v>167</v>
      </c>
      <c r="E76" s="81" t="s">
        <v>15</v>
      </c>
      <c r="F76" s="83">
        <v>43402</v>
      </c>
      <c r="G76" s="83">
        <v>45657</v>
      </c>
      <c r="H76" s="75" t="s">
        <v>26</v>
      </c>
      <c r="I76" s="75" t="s">
        <v>17</v>
      </c>
      <c r="J76" s="75" t="s">
        <v>111</v>
      </c>
      <c r="K76" s="75" t="s">
        <v>147</v>
      </c>
      <c r="L76" s="75" t="s">
        <v>19</v>
      </c>
      <c r="M76" s="77">
        <v>185.7</v>
      </c>
      <c r="N76" s="81">
        <v>185.7</v>
      </c>
      <c r="O76" s="81">
        <v>182.6</v>
      </c>
      <c r="P76" s="150">
        <v>157.8</v>
      </c>
      <c r="Q76" s="77">
        <v>157.8</v>
      </c>
      <c r="R76" s="77">
        <v>157.8</v>
      </c>
      <c r="S76" s="81">
        <v>1</v>
      </c>
    </row>
    <row r="77" spans="1:19" s="1" customFormat="1" ht="8.25" customHeight="1">
      <c r="A77" s="76"/>
      <c r="B77" s="82"/>
      <c r="C77" s="108"/>
      <c r="D77" s="82"/>
      <c r="E77" s="82"/>
      <c r="F77" s="84"/>
      <c r="G77" s="84"/>
      <c r="H77" s="76"/>
      <c r="I77" s="76"/>
      <c r="J77" s="76"/>
      <c r="K77" s="76"/>
      <c r="L77" s="76"/>
      <c r="M77" s="78"/>
      <c r="N77" s="82"/>
      <c r="O77" s="82"/>
      <c r="P77" s="151"/>
      <c r="Q77" s="78"/>
      <c r="R77" s="78"/>
      <c r="S77" s="82"/>
    </row>
    <row r="78" spans="1:19" s="1" customFormat="1" ht="90.75" customHeight="1">
      <c r="A78" s="75" t="s">
        <v>42</v>
      </c>
      <c r="B78" s="81" t="s">
        <v>60</v>
      </c>
      <c r="C78" s="107" t="s">
        <v>149</v>
      </c>
      <c r="D78" s="81" t="s">
        <v>151</v>
      </c>
      <c r="E78" s="81" t="s">
        <v>15</v>
      </c>
      <c r="F78" s="83">
        <v>44900</v>
      </c>
      <c r="G78" s="83">
        <v>45657</v>
      </c>
      <c r="H78" s="75" t="s">
        <v>26</v>
      </c>
      <c r="I78" s="75" t="s">
        <v>21</v>
      </c>
      <c r="J78" s="75" t="s">
        <v>150</v>
      </c>
      <c r="K78" s="75" t="s">
        <v>147</v>
      </c>
      <c r="L78" s="75" t="s">
        <v>19</v>
      </c>
      <c r="M78" s="77">
        <v>0</v>
      </c>
      <c r="N78" s="77">
        <v>0</v>
      </c>
      <c r="O78" s="77">
        <v>25</v>
      </c>
      <c r="P78" s="79">
        <v>0</v>
      </c>
      <c r="Q78" s="77">
        <v>0</v>
      </c>
      <c r="R78" s="77">
        <v>0</v>
      </c>
      <c r="S78" s="81">
        <v>1</v>
      </c>
    </row>
    <row r="79" spans="1:19" s="1" customFormat="1" ht="80.25" customHeight="1">
      <c r="A79" s="76"/>
      <c r="B79" s="82"/>
      <c r="C79" s="108"/>
      <c r="D79" s="82"/>
      <c r="E79" s="82"/>
      <c r="F79" s="84"/>
      <c r="G79" s="84"/>
      <c r="H79" s="76"/>
      <c r="I79" s="76"/>
      <c r="J79" s="76"/>
      <c r="K79" s="76"/>
      <c r="L79" s="76"/>
      <c r="M79" s="78"/>
      <c r="N79" s="78"/>
      <c r="O79" s="78"/>
      <c r="P79" s="80"/>
      <c r="Q79" s="78"/>
      <c r="R79" s="78"/>
      <c r="S79" s="82"/>
    </row>
    <row r="80" spans="1:19" s="1" customFormat="1" ht="32.25" customHeight="1">
      <c r="A80" s="87" t="s">
        <v>42</v>
      </c>
      <c r="B80" s="130" t="s">
        <v>81</v>
      </c>
      <c r="C80" s="28" t="s">
        <v>53</v>
      </c>
      <c r="D80" s="96" t="s">
        <v>153</v>
      </c>
      <c r="E80" s="90" t="s">
        <v>15</v>
      </c>
      <c r="F80" s="93">
        <v>44558</v>
      </c>
      <c r="G80" s="93" t="s">
        <v>16</v>
      </c>
      <c r="H80" s="87" t="s">
        <v>17</v>
      </c>
      <c r="I80" s="87" t="s">
        <v>24</v>
      </c>
      <c r="J80" s="87" t="s">
        <v>89</v>
      </c>
      <c r="K80" s="87" t="s">
        <v>68</v>
      </c>
      <c r="L80" s="7" t="s">
        <v>19</v>
      </c>
      <c r="M80" s="39">
        <f>M82+M83</f>
        <v>122</v>
      </c>
      <c r="N80" s="39">
        <f>N82</f>
        <v>122</v>
      </c>
      <c r="O80" s="39">
        <f>O82</f>
        <v>122</v>
      </c>
      <c r="P80" s="39">
        <f>P83+P82</f>
        <v>122</v>
      </c>
      <c r="Q80" s="39">
        <f>Q83+Q82</f>
        <v>122</v>
      </c>
      <c r="R80" s="39">
        <f>R83+R82</f>
        <v>122</v>
      </c>
      <c r="S80" s="6">
        <v>1</v>
      </c>
    </row>
    <row r="81" spans="1:19" s="1" customFormat="1" ht="15" customHeight="1">
      <c r="A81" s="88"/>
      <c r="B81" s="131"/>
      <c r="C81" s="28" t="s">
        <v>40</v>
      </c>
      <c r="D81" s="97"/>
      <c r="E81" s="92"/>
      <c r="F81" s="94"/>
      <c r="G81" s="94"/>
      <c r="H81" s="88"/>
      <c r="I81" s="88"/>
      <c r="J81" s="88"/>
      <c r="K81" s="88"/>
      <c r="L81" s="7"/>
      <c r="M81" s="39"/>
      <c r="N81" s="39"/>
      <c r="O81" s="39"/>
      <c r="P81" s="39"/>
      <c r="Q81" s="39"/>
      <c r="R81" s="39"/>
      <c r="S81" s="6">
        <v>1</v>
      </c>
    </row>
    <row r="82" spans="1:19" s="1" customFormat="1" ht="18.75" customHeight="1">
      <c r="A82" s="88"/>
      <c r="B82" s="131"/>
      <c r="C82" s="28" t="s">
        <v>30</v>
      </c>
      <c r="D82" s="97"/>
      <c r="E82" s="92"/>
      <c r="F82" s="94"/>
      <c r="G82" s="94"/>
      <c r="H82" s="88"/>
      <c r="I82" s="88"/>
      <c r="J82" s="88"/>
      <c r="K82" s="88"/>
      <c r="L82" s="7" t="s">
        <v>20</v>
      </c>
      <c r="M82" s="39">
        <v>122</v>
      </c>
      <c r="N82" s="39">
        <v>122</v>
      </c>
      <c r="O82" s="39">
        <v>122</v>
      </c>
      <c r="P82" s="39">
        <v>122</v>
      </c>
      <c r="Q82" s="39">
        <v>122</v>
      </c>
      <c r="R82" s="39">
        <v>122</v>
      </c>
      <c r="S82" s="6">
        <v>1</v>
      </c>
    </row>
    <row r="83" spans="1:19" s="1" customFormat="1" ht="19.5" customHeight="1">
      <c r="A83" s="89"/>
      <c r="B83" s="132"/>
      <c r="C83" s="27" t="s">
        <v>52</v>
      </c>
      <c r="D83" s="98"/>
      <c r="E83" s="91"/>
      <c r="F83" s="95"/>
      <c r="G83" s="95"/>
      <c r="H83" s="89"/>
      <c r="I83" s="89"/>
      <c r="J83" s="89"/>
      <c r="K83" s="89"/>
      <c r="L83" s="7" t="s">
        <v>51</v>
      </c>
      <c r="M83" s="6"/>
      <c r="N83" s="6"/>
      <c r="O83" s="6"/>
      <c r="P83" s="6"/>
      <c r="Q83" s="6"/>
      <c r="R83" s="6"/>
      <c r="S83" s="6">
        <v>1</v>
      </c>
    </row>
    <row r="84" spans="1:19" s="1" customFormat="1" ht="48.75" customHeight="1">
      <c r="A84" s="87" t="s">
        <v>42</v>
      </c>
      <c r="B84" s="130" t="s">
        <v>48</v>
      </c>
      <c r="C84" s="22" t="s">
        <v>70</v>
      </c>
      <c r="D84" s="96" t="s">
        <v>98</v>
      </c>
      <c r="E84" s="90" t="s">
        <v>15</v>
      </c>
      <c r="F84" s="93">
        <v>39811</v>
      </c>
      <c r="G84" s="90" t="s">
        <v>16</v>
      </c>
      <c r="H84" s="87" t="s">
        <v>37</v>
      </c>
      <c r="I84" s="87" t="s">
        <v>17</v>
      </c>
      <c r="J84" s="87" t="s">
        <v>89</v>
      </c>
      <c r="K84" s="87" t="s">
        <v>68</v>
      </c>
      <c r="L84" s="7" t="s">
        <v>19</v>
      </c>
      <c r="M84" s="18">
        <f>M86+M87+M88+M89+M90</f>
        <v>10155.9</v>
      </c>
      <c r="N84" s="18">
        <f>N86+N87+N88+N89+N90</f>
        <v>10155.9</v>
      </c>
      <c r="O84" s="18">
        <f>O86+O87+O88+O89+O90</f>
        <v>9472.1</v>
      </c>
      <c r="P84" s="55">
        <f>P86+P87+P88</f>
        <v>7084.1</v>
      </c>
      <c r="Q84" s="55">
        <f>Q86+Q87+Q88</f>
        <v>7084.1</v>
      </c>
      <c r="R84" s="55">
        <f>R86+R87+R88</f>
        <v>7084.1</v>
      </c>
      <c r="S84" s="6">
        <v>1</v>
      </c>
    </row>
    <row r="85" spans="1:19" s="1" customFormat="1" ht="13.5" customHeight="1">
      <c r="A85" s="88"/>
      <c r="B85" s="131"/>
      <c r="C85" s="12" t="s">
        <v>28</v>
      </c>
      <c r="D85" s="97"/>
      <c r="E85" s="92"/>
      <c r="F85" s="94"/>
      <c r="G85" s="92"/>
      <c r="H85" s="88"/>
      <c r="I85" s="88"/>
      <c r="J85" s="88"/>
      <c r="K85" s="88"/>
      <c r="L85" s="7"/>
      <c r="M85" s="18"/>
      <c r="N85" s="18"/>
      <c r="O85" s="18"/>
      <c r="P85" s="18"/>
      <c r="Q85" s="18"/>
      <c r="R85" s="18"/>
      <c r="S85" s="6">
        <v>1</v>
      </c>
    </row>
    <row r="86" spans="1:19" s="1" customFormat="1" ht="21" customHeight="1">
      <c r="A86" s="88"/>
      <c r="B86" s="131"/>
      <c r="C86" s="12" t="s">
        <v>30</v>
      </c>
      <c r="D86" s="97"/>
      <c r="E86" s="92"/>
      <c r="F86" s="94"/>
      <c r="G86" s="92"/>
      <c r="H86" s="88"/>
      <c r="I86" s="88"/>
      <c r="J86" s="88"/>
      <c r="K86" s="88"/>
      <c r="L86" s="7" t="s">
        <v>20</v>
      </c>
      <c r="M86" s="18">
        <v>6995.8</v>
      </c>
      <c r="N86" s="18">
        <v>6995.8</v>
      </c>
      <c r="O86" s="18">
        <v>6711.8</v>
      </c>
      <c r="P86" s="55">
        <v>4323.8</v>
      </c>
      <c r="Q86" s="55">
        <v>4323.8</v>
      </c>
      <c r="R86" s="55">
        <v>4323.8</v>
      </c>
      <c r="S86" s="6">
        <v>1</v>
      </c>
    </row>
    <row r="87" spans="1:19" s="1" customFormat="1" ht="80.25" customHeight="1">
      <c r="A87" s="88"/>
      <c r="B87" s="131"/>
      <c r="C87" s="12" t="s">
        <v>38</v>
      </c>
      <c r="D87" s="97"/>
      <c r="E87" s="92"/>
      <c r="F87" s="94"/>
      <c r="G87" s="92"/>
      <c r="H87" s="88"/>
      <c r="I87" s="88"/>
      <c r="J87" s="88"/>
      <c r="K87" s="88"/>
      <c r="L87" s="7" t="s">
        <v>32</v>
      </c>
      <c r="M87" s="18">
        <v>2923.8</v>
      </c>
      <c r="N87" s="18">
        <v>2923.8</v>
      </c>
      <c r="O87" s="18">
        <v>2708.3</v>
      </c>
      <c r="P87" s="18">
        <v>2708.3</v>
      </c>
      <c r="Q87" s="18">
        <v>2708.3</v>
      </c>
      <c r="R87" s="18">
        <v>2708.3</v>
      </c>
      <c r="S87" s="6">
        <v>1</v>
      </c>
    </row>
    <row r="88" spans="1:19" s="1" customFormat="1" ht="33" customHeight="1">
      <c r="A88" s="88"/>
      <c r="B88" s="131"/>
      <c r="C88" s="12" t="s">
        <v>33</v>
      </c>
      <c r="D88" s="97"/>
      <c r="E88" s="92"/>
      <c r="F88" s="94"/>
      <c r="G88" s="92"/>
      <c r="H88" s="88"/>
      <c r="I88" s="88"/>
      <c r="J88" s="88"/>
      <c r="K88" s="88"/>
      <c r="L88" s="7" t="s">
        <v>22</v>
      </c>
      <c r="M88" s="55">
        <v>236.3</v>
      </c>
      <c r="N88" s="55">
        <v>236.3</v>
      </c>
      <c r="O88" s="55">
        <v>52</v>
      </c>
      <c r="P88" s="55">
        <v>52</v>
      </c>
      <c r="Q88" s="55">
        <v>52</v>
      </c>
      <c r="R88" s="55">
        <v>52</v>
      </c>
      <c r="S88" s="6">
        <v>1</v>
      </c>
    </row>
    <row r="89" spans="1:19" s="1" customFormat="1" ht="32.25" customHeight="1">
      <c r="A89" s="88"/>
      <c r="B89" s="131"/>
      <c r="C89" s="12" t="s">
        <v>34</v>
      </c>
      <c r="D89" s="97"/>
      <c r="E89" s="92"/>
      <c r="F89" s="94"/>
      <c r="G89" s="92"/>
      <c r="H89" s="88"/>
      <c r="I89" s="88"/>
      <c r="J89" s="88"/>
      <c r="K89" s="88"/>
      <c r="L89" s="7" t="s">
        <v>23</v>
      </c>
      <c r="M89" s="18"/>
      <c r="N89" s="18"/>
      <c r="O89" s="6"/>
      <c r="P89" s="18"/>
      <c r="Q89" s="18"/>
      <c r="R89" s="18"/>
      <c r="S89" s="6">
        <v>1</v>
      </c>
    </row>
    <row r="90" spans="1:19" s="1" customFormat="1" ht="37.5" customHeight="1">
      <c r="A90" s="89"/>
      <c r="B90" s="132"/>
      <c r="C90" s="12" t="s">
        <v>35</v>
      </c>
      <c r="D90" s="98"/>
      <c r="E90" s="91"/>
      <c r="F90" s="95"/>
      <c r="G90" s="91"/>
      <c r="H90" s="89"/>
      <c r="I90" s="89"/>
      <c r="J90" s="89"/>
      <c r="K90" s="89"/>
      <c r="L90" s="7" t="s">
        <v>19</v>
      </c>
      <c r="M90" s="18"/>
      <c r="N90" s="18"/>
      <c r="O90" s="6"/>
      <c r="P90" s="24"/>
      <c r="Q90" s="24"/>
      <c r="R90" s="24"/>
      <c r="S90" s="6">
        <v>1</v>
      </c>
    </row>
    <row r="91" spans="1:19" s="1" customFormat="1" ht="36" customHeight="1">
      <c r="A91" s="87" t="s">
        <v>42</v>
      </c>
      <c r="B91" s="130" t="s">
        <v>50</v>
      </c>
      <c r="C91" s="29" t="s">
        <v>69</v>
      </c>
      <c r="D91" s="107" t="s">
        <v>43</v>
      </c>
      <c r="E91" s="90" t="s">
        <v>15</v>
      </c>
      <c r="F91" s="93">
        <v>39811</v>
      </c>
      <c r="G91" s="90" t="s">
        <v>16</v>
      </c>
      <c r="H91" s="87" t="s">
        <v>37</v>
      </c>
      <c r="I91" s="87" t="s">
        <v>17</v>
      </c>
      <c r="J91" s="87" t="s">
        <v>89</v>
      </c>
      <c r="K91" s="87" t="s">
        <v>68</v>
      </c>
      <c r="L91" s="7" t="s">
        <v>19</v>
      </c>
      <c r="M91" s="55">
        <f>M93+M94+M95+M96+M97</f>
        <v>2705.7000000000003</v>
      </c>
      <c r="N91" s="55">
        <f>N93+N94+N95+N96+N97</f>
        <v>2705.7000000000003</v>
      </c>
      <c r="O91" s="6">
        <f>O93+O94+O95+O96+O97</f>
        <v>2538.2</v>
      </c>
      <c r="P91" s="18">
        <f>P93+P94+P95</f>
        <v>1704.8</v>
      </c>
      <c r="Q91" s="6">
        <f>Q93+Q94+Q95</f>
        <v>1704.8</v>
      </c>
      <c r="R91" s="6">
        <f>R93+R94+R95</f>
        <v>1704.8</v>
      </c>
      <c r="S91" s="6">
        <v>1</v>
      </c>
    </row>
    <row r="92" spans="1:19" s="1" customFormat="1" ht="12.75" customHeight="1">
      <c r="A92" s="88"/>
      <c r="B92" s="131"/>
      <c r="C92" s="12" t="s">
        <v>28</v>
      </c>
      <c r="D92" s="109"/>
      <c r="E92" s="92"/>
      <c r="F92" s="94"/>
      <c r="G92" s="92"/>
      <c r="H92" s="88"/>
      <c r="I92" s="88"/>
      <c r="J92" s="88"/>
      <c r="K92" s="88"/>
      <c r="L92" s="7"/>
      <c r="M92" s="18"/>
      <c r="N92" s="18"/>
      <c r="O92" s="6"/>
      <c r="P92" s="6"/>
      <c r="Q92" s="6"/>
      <c r="R92" s="6"/>
      <c r="S92" s="6">
        <v>1</v>
      </c>
    </row>
    <row r="93" spans="1:19" s="1" customFormat="1" ht="23.25" customHeight="1">
      <c r="A93" s="88"/>
      <c r="B93" s="131"/>
      <c r="C93" s="12" t="s">
        <v>30</v>
      </c>
      <c r="D93" s="109"/>
      <c r="E93" s="92"/>
      <c r="F93" s="94"/>
      <c r="G93" s="92"/>
      <c r="H93" s="88"/>
      <c r="I93" s="88"/>
      <c r="J93" s="88"/>
      <c r="K93" s="88"/>
      <c r="L93" s="7" t="s">
        <v>20</v>
      </c>
      <c r="M93" s="18">
        <v>2128.5</v>
      </c>
      <c r="N93" s="18">
        <v>2128.5</v>
      </c>
      <c r="O93" s="18">
        <v>1749.6</v>
      </c>
      <c r="P93" s="18">
        <v>916.2</v>
      </c>
      <c r="Q93" s="18">
        <v>916.2</v>
      </c>
      <c r="R93" s="18">
        <v>916.2</v>
      </c>
      <c r="S93" s="6">
        <v>1</v>
      </c>
    </row>
    <row r="94" spans="1:19" s="1" customFormat="1" ht="78.75" customHeight="1">
      <c r="A94" s="88"/>
      <c r="B94" s="131"/>
      <c r="C94" s="12" t="s">
        <v>38</v>
      </c>
      <c r="D94" s="109"/>
      <c r="E94" s="92"/>
      <c r="F94" s="94"/>
      <c r="G94" s="92"/>
      <c r="H94" s="88"/>
      <c r="I94" s="88"/>
      <c r="J94" s="88"/>
      <c r="K94" s="88"/>
      <c r="L94" s="7" t="s">
        <v>32</v>
      </c>
      <c r="M94" s="18">
        <v>353.9</v>
      </c>
      <c r="N94" s="18">
        <v>353.9</v>
      </c>
      <c r="O94" s="18">
        <v>726.4</v>
      </c>
      <c r="P94" s="18">
        <v>726.4</v>
      </c>
      <c r="Q94" s="18">
        <v>726.4</v>
      </c>
      <c r="R94" s="18">
        <v>726.4</v>
      </c>
      <c r="S94" s="6">
        <v>1</v>
      </c>
    </row>
    <row r="95" spans="1:19" s="1" customFormat="1" ht="30.75" customHeight="1">
      <c r="A95" s="88"/>
      <c r="B95" s="131"/>
      <c r="C95" s="12" t="s">
        <v>33</v>
      </c>
      <c r="D95" s="109"/>
      <c r="E95" s="92"/>
      <c r="F95" s="94"/>
      <c r="G95" s="92"/>
      <c r="H95" s="88"/>
      <c r="I95" s="88"/>
      <c r="J95" s="88"/>
      <c r="K95" s="88"/>
      <c r="L95" s="7" t="s">
        <v>22</v>
      </c>
      <c r="M95" s="6">
        <v>223.3</v>
      </c>
      <c r="N95" s="6">
        <v>223.3</v>
      </c>
      <c r="O95" s="18">
        <v>62.2</v>
      </c>
      <c r="P95" s="18">
        <v>62.2</v>
      </c>
      <c r="Q95" s="18">
        <v>62.2</v>
      </c>
      <c r="R95" s="18">
        <v>62.2</v>
      </c>
      <c r="S95" s="6">
        <v>1</v>
      </c>
    </row>
    <row r="96" spans="1:19" s="1" customFormat="1" ht="20.25" customHeight="1">
      <c r="A96" s="88"/>
      <c r="B96" s="131"/>
      <c r="C96" s="12" t="s">
        <v>34</v>
      </c>
      <c r="D96" s="109"/>
      <c r="E96" s="92"/>
      <c r="F96" s="94"/>
      <c r="G96" s="92"/>
      <c r="H96" s="88"/>
      <c r="I96" s="88"/>
      <c r="J96" s="88"/>
      <c r="K96" s="88"/>
      <c r="L96" s="7" t="s">
        <v>23</v>
      </c>
      <c r="M96" s="6"/>
      <c r="N96" s="6"/>
      <c r="O96" s="6"/>
      <c r="P96" s="6"/>
      <c r="Q96" s="6"/>
      <c r="R96" s="6"/>
      <c r="S96" s="6">
        <v>1</v>
      </c>
    </row>
    <row r="97" spans="1:19" s="1" customFormat="1" ht="28.5" customHeight="1">
      <c r="A97" s="89"/>
      <c r="B97" s="132"/>
      <c r="C97" s="12" t="s">
        <v>35</v>
      </c>
      <c r="D97" s="108"/>
      <c r="E97" s="91"/>
      <c r="F97" s="95"/>
      <c r="G97" s="91"/>
      <c r="H97" s="89"/>
      <c r="I97" s="89"/>
      <c r="J97" s="89"/>
      <c r="K97" s="89"/>
      <c r="L97" s="7" t="s">
        <v>19</v>
      </c>
      <c r="M97" s="6"/>
      <c r="N97" s="6"/>
      <c r="O97" s="6"/>
      <c r="P97" s="6"/>
      <c r="Q97" s="6"/>
      <c r="R97" s="6"/>
      <c r="S97" s="6">
        <v>1</v>
      </c>
    </row>
    <row r="98" spans="1:19" s="1" customFormat="1" ht="84" customHeight="1">
      <c r="A98" s="25" t="s">
        <v>42</v>
      </c>
      <c r="B98" s="13" t="s">
        <v>104</v>
      </c>
      <c r="C98" s="26" t="s">
        <v>71</v>
      </c>
      <c r="D98" s="31" t="s">
        <v>98</v>
      </c>
      <c r="E98" s="11" t="s">
        <v>15</v>
      </c>
      <c r="F98" s="15">
        <v>39811</v>
      </c>
      <c r="G98" s="11" t="s">
        <v>16</v>
      </c>
      <c r="H98" s="7" t="s">
        <v>37</v>
      </c>
      <c r="I98" s="7" t="s">
        <v>24</v>
      </c>
      <c r="J98" s="7" t="s">
        <v>89</v>
      </c>
      <c r="K98" s="7" t="s">
        <v>68</v>
      </c>
      <c r="L98" s="7" t="s">
        <v>19</v>
      </c>
      <c r="M98" s="39">
        <v>25</v>
      </c>
      <c r="N98" s="39">
        <v>25</v>
      </c>
      <c r="O98" s="39">
        <v>25</v>
      </c>
      <c r="P98" s="39">
        <v>25</v>
      </c>
      <c r="Q98" s="39">
        <v>25</v>
      </c>
      <c r="R98" s="39">
        <v>25</v>
      </c>
      <c r="S98" s="6">
        <v>1</v>
      </c>
    </row>
    <row r="99" spans="1:19" s="1" customFormat="1" ht="84" customHeight="1">
      <c r="A99" s="35" t="s">
        <v>42</v>
      </c>
      <c r="B99" s="33" t="s">
        <v>131</v>
      </c>
      <c r="C99" s="36" t="s">
        <v>85</v>
      </c>
      <c r="D99" s="37" t="s">
        <v>98</v>
      </c>
      <c r="E99" s="32" t="s">
        <v>15</v>
      </c>
      <c r="F99" s="38">
        <v>39811</v>
      </c>
      <c r="G99" s="32" t="s">
        <v>16</v>
      </c>
      <c r="H99" s="34" t="s">
        <v>37</v>
      </c>
      <c r="I99" s="34" t="s">
        <v>24</v>
      </c>
      <c r="J99" s="34" t="s">
        <v>89</v>
      </c>
      <c r="K99" s="34" t="s">
        <v>68</v>
      </c>
      <c r="L99" s="34" t="s">
        <v>19</v>
      </c>
      <c r="M99" s="30">
        <v>888.8</v>
      </c>
      <c r="N99" s="30">
        <v>888.8</v>
      </c>
      <c r="O99" s="30">
        <v>810.2</v>
      </c>
      <c r="P99" s="30">
        <v>810.2</v>
      </c>
      <c r="Q99" s="30">
        <v>810.2</v>
      </c>
      <c r="R99" s="30">
        <v>810.2</v>
      </c>
      <c r="S99" s="30">
        <v>1</v>
      </c>
    </row>
    <row r="100" spans="1:19" s="1" customFormat="1" ht="107.25" customHeight="1">
      <c r="A100" s="21" t="s">
        <v>42</v>
      </c>
      <c r="B100" s="13" t="s">
        <v>58</v>
      </c>
      <c r="C100" s="16" t="s">
        <v>72</v>
      </c>
      <c r="D100" s="11" t="s">
        <v>99</v>
      </c>
      <c r="E100" s="11" t="s">
        <v>15</v>
      </c>
      <c r="F100" s="15">
        <v>39811</v>
      </c>
      <c r="G100" s="11" t="s">
        <v>16</v>
      </c>
      <c r="H100" s="7" t="s">
        <v>25</v>
      </c>
      <c r="I100" s="7" t="s">
        <v>17</v>
      </c>
      <c r="J100" s="7" t="s">
        <v>89</v>
      </c>
      <c r="K100" s="7" t="s">
        <v>68</v>
      </c>
      <c r="L100" s="7" t="s">
        <v>19</v>
      </c>
      <c r="M100" s="6">
        <v>146.5</v>
      </c>
      <c r="N100" s="6">
        <v>146.5</v>
      </c>
      <c r="O100" s="6">
        <v>146.5</v>
      </c>
      <c r="P100" s="6">
        <v>146.5</v>
      </c>
      <c r="Q100" s="6">
        <v>146.5</v>
      </c>
      <c r="R100" s="6">
        <v>146.5</v>
      </c>
      <c r="S100" s="6">
        <v>1</v>
      </c>
    </row>
    <row r="101" spans="1:19" s="1" customFormat="1" ht="99" customHeight="1">
      <c r="A101" s="87" t="s">
        <v>42</v>
      </c>
      <c r="B101" s="90" t="s">
        <v>82</v>
      </c>
      <c r="C101" s="22" t="s">
        <v>73</v>
      </c>
      <c r="D101" s="107" t="s">
        <v>154</v>
      </c>
      <c r="E101" s="90" t="s">
        <v>15</v>
      </c>
      <c r="F101" s="93">
        <v>44558</v>
      </c>
      <c r="G101" s="90" t="s">
        <v>16</v>
      </c>
      <c r="H101" s="87" t="s">
        <v>21</v>
      </c>
      <c r="I101" s="87" t="s">
        <v>26</v>
      </c>
      <c r="J101" s="87" t="s">
        <v>89</v>
      </c>
      <c r="K101" s="87" t="s">
        <v>68</v>
      </c>
      <c r="L101" s="7" t="s">
        <v>19</v>
      </c>
      <c r="M101" s="39">
        <f>M103+M104</f>
        <v>189</v>
      </c>
      <c r="N101" s="39">
        <f>N103+N104</f>
        <v>189</v>
      </c>
      <c r="O101" s="39">
        <f>O103</f>
        <v>189</v>
      </c>
      <c r="P101" s="39">
        <f>P103+P104</f>
        <v>189</v>
      </c>
      <c r="Q101" s="39">
        <f>Q103+Q104</f>
        <v>189</v>
      </c>
      <c r="R101" s="39">
        <f>R103+R104</f>
        <v>189</v>
      </c>
      <c r="S101" s="6">
        <v>1</v>
      </c>
    </row>
    <row r="102" spans="1:19" s="1" customFormat="1" ht="12" customHeight="1">
      <c r="A102" s="88"/>
      <c r="B102" s="92"/>
      <c r="C102" s="14" t="s">
        <v>40</v>
      </c>
      <c r="D102" s="109"/>
      <c r="E102" s="92"/>
      <c r="F102" s="94"/>
      <c r="G102" s="92"/>
      <c r="H102" s="88"/>
      <c r="I102" s="88"/>
      <c r="J102" s="88"/>
      <c r="K102" s="88"/>
      <c r="L102" s="7"/>
      <c r="M102" s="39"/>
      <c r="N102" s="39"/>
      <c r="O102" s="39"/>
      <c r="P102" s="39"/>
      <c r="Q102" s="39"/>
      <c r="R102" s="39"/>
      <c r="S102" s="6">
        <v>1</v>
      </c>
    </row>
    <row r="103" spans="1:19" s="1" customFormat="1" ht="18.75" customHeight="1">
      <c r="A103" s="88"/>
      <c r="B103" s="92"/>
      <c r="C103" s="14" t="s">
        <v>30</v>
      </c>
      <c r="D103" s="109"/>
      <c r="E103" s="92"/>
      <c r="F103" s="94"/>
      <c r="G103" s="92"/>
      <c r="H103" s="88"/>
      <c r="I103" s="88"/>
      <c r="J103" s="88"/>
      <c r="K103" s="88"/>
      <c r="L103" s="7" t="s">
        <v>20</v>
      </c>
      <c r="M103" s="39">
        <v>189</v>
      </c>
      <c r="N103" s="39">
        <v>189</v>
      </c>
      <c r="O103" s="39">
        <v>189</v>
      </c>
      <c r="P103" s="39">
        <v>189</v>
      </c>
      <c r="Q103" s="39">
        <v>189</v>
      </c>
      <c r="R103" s="39">
        <v>189</v>
      </c>
      <c r="S103" s="6">
        <v>1</v>
      </c>
    </row>
    <row r="104" spans="1:19" s="1" customFormat="1" ht="29.25" customHeight="1">
      <c r="A104" s="89"/>
      <c r="B104" s="91"/>
      <c r="C104" s="12" t="s">
        <v>35</v>
      </c>
      <c r="D104" s="108"/>
      <c r="E104" s="91"/>
      <c r="F104" s="95"/>
      <c r="G104" s="91"/>
      <c r="H104" s="89"/>
      <c r="I104" s="89"/>
      <c r="J104" s="89"/>
      <c r="K104" s="89"/>
      <c r="L104" s="7" t="s">
        <v>19</v>
      </c>
      <c r="M104" s="6"/>
      <c r="N104" s="6"/>
      <c r="O104" s="6"/>
      <c r="P104" s="6"/>
      <c r="Q104" s="6"/>
      <c r="R104" s="6"/>
      <c r="S104" s="6">
        <v>1</v>
      </c>
    </row>
    <row r="105" spans="1:19" s="1" customFormat="1" ht="54" customHeight="1">
      <c r="A105" s="87" t="s">
        <v>42</v>
      </c>
      <c r="B105" s="90" t="s">
        <v>140</v>
      </c>
      <c r="C105" s="96" t="s">
        <v>74</v>
      </c>
      <c r="D105" s="90" t="s">
        <v>155</v>
      </c>
      <c r="E105" s="90" t="s">
        <v>15</v>
      </c>
      <c r="F105" s="93">
        <v>44558</v>
      </c>
      <c r="G105" s="90" t="s">
        <v>16</v>
      </c>
      <c r="H105" s="87" t="s">
        <v>29</v>
      </c>
      <c r="I105" s="87" t="s">
        <v>29</v>
      </c>
      <c r="J105" s="87" t="s">
        <v>89</v>
      </c>
      <c r="K105" s="87" t="s">
        <v>68</v>
      </c>
      <c r="L105" s="87" t="s">
        <v>19</v>
      </c>
      <c r="M105" s="85">
        <v>1</v>
      </c>
      <c r="N105" s="85">
        <v>1</v>
      </c>
      <c r="O105" s="85">
        <v>1</v>
      </c>
      <c r="P105" s="85">
        <v>1</v>
      </c>
      <c r="Q105" s="85">
        <v>1</v>
      </c>
      <c r="R105" s="85">
        <v>1</v>
      </c>
      <c r="S105" s="90">
        <v>1</v>
      </c>
    </row>
    <row r="106" spans="1:19" s="1" customFormat="1" ht="28.5" customHeight="1">
      <c r="A106" s="89"/>
      <c r="B106" s="91"/>
      <c r="C106" s="98"/>
      <c r="D106" s="91"/>
      <c r="E106" s="91"/>
      <c r="F106" s="95"/>
      <c r="G106" s="91"/>
      <c r="H106" s="89"/>
      <c r="I106" s="89"/>
      <c r="J106" s="89"/>
      <c r="K106" s="89"/>
      <c r="L106" s="89"/>
      <c r="M106" s="86"/>
      <c r="N106" s="86"/>
      <c r="O106" s="86"/>
      <c r="P106" s="86"/>
      <c r="Q106" s="86"/>
      <c r="R106" s="86"/>
      <c r="S106" s="91"/>
    </row>
    <row r="107" spans="1:19" s="1" customFormat="1" ht="54" customHeight="1">
      <c r="A107" s="87" t="s">
        <v>42</v>
      </c>
      <c r="B107" s="90" t="s">
        <v>163</v>
      </c>
      <c r="C107" s="96" t="s">
        <v>74</v>
      </c>
      <c r="D107" s="90" t="s">
        <v>155</v>
      </c>
      <c r="E107" s="90" t="s">
        <v>15</v>
      </c>
      <c r="F107" s="93">
        <v>44558</v>
      </c>
      <c r="G107" s="90" t="s">
        <v>16</v>
      </c>
      <c r="H107" s="87" t="s">
        <v>24</v>
      </c>
      <c r="I107" s="87" t="s">
        <v>49</v>
      </c>
      <c r="J107" s="87" t="s">
        <v>89</v>
      </c>
      <c r="K107" s="87" t="s">
        <v>68</v>
      </c>
      <c r="L107" s="87" t="s">
        <v>19</v>
      </c>
      <c r="M107" s="85">
        <v>0</v>
      </c>
      <c r="N107" s="85">
        <v>0</v>
      </c>
      <c r="O107" s="85">
        <v>34</v>
      </c>
      <c r="P107" s="85">
        <v>34</v>
      </c>
      <c r="Q107" s="85">
        <v>34</v>
      </c>
      <c r="R107" s="85">
        <v>34</v>
      </c>
      <c r="S107" s="90">
        <v>1</v>
      </c>
    </row>
    <row r="108" spans="1:19" s="1" customFormat="1" ht="28.5" customHeight="1">
      <c r="A108" s="89"/>
      <c r="B108" s="91"/>
      <c r="C108" s="98"/>
      <c r="D108" s="91"/>
      <c r="E108" s="91"/>
      <c r="F108" s="95"/>
      <c r="G108" s="91"/>
      <c r="H108" s="89"/>
      <c r="I108" s="89"/>
      <c r="J108" s="89"/>
      <c r="K108" s="89"/>
      <c r="L108" s="89"/>
      <c r="M108" s="86"/>
      <c r="N108" s="86"/>
      <c r="O108" s="86"/>
      <c r="P108" s="86"/>
      <c r="Q108" s="86"/>
      <c r="R108" s="86"/>
      <c r="S108" s="91"/>
    </row>
    <row r="109" spans="1:19" ht="12.75">
      <c r="A109" s="133" t="s">
        <v>0</v>
      </c>
      <c r="B109" s="134"/>
      <c r="C109" s="135"/>
      <c r="D109" s="8"/>
      <c r="E109" s="8"/>
      <c r="F109" s="8"/>
      <c r="G109" s="8"/>
      <c r="H109" s="3"/>
      <c r="I109" s="3"/>
      <c r="J109" s="3"/>
      <c r="K109" s="3"/>
      <c r="L109" s="3"/>
      <c r="M109" s="17">
        <f>M105+M53+M44+M101+M100+M99+M98+M91+M84+M80+M60+M24+M19+M13+M10+M68+M63+M57+M54+M51+M39+M36+M30+M28+M73+M41+M75+M76+M74+M71+M69+M66+M64+M61+M58+M55++M49+M47+M45+M42+M37+M22+M20+M78</f>
        <v>50001.90000000001</v>
      </c>
      <c r="N109" s="17">
        <f>N105+N101+N100+N99+N98+N91+N84+N80+N60+N24+N19+N13+N10+N73+N68+N63+N57+N54+N51+N39+N36+N30+N28+N76+N75+N74+N71+N66+N49+N47+N45+N41+N22+N20+N69+N64+N61+N58+N55+N42+N37+N31+N29+N53+N44+N78</f>
        <v>49999.9</v>
      </c>
      <c r="O109" s="17">
        <f>O105+O101+O100+O99+O98+O91+O84+O80+O60+O24+O18+O13+O10+O54+O30+O28+O68+O63+O57+O36+O73+O51+O39+O75+O76+O74+O71+O66+O49+O47+O45+O41+O22+O20+O69+O64+O61+O58+O55+O42+O37+O31+O29+O53+O44+O33+O78+O107</f>
        <v>48108.2</v>
      </c>
      <c r="P109" s="17">
        <f>P105+P101+P100+P99+P98+P91+P84+P80+P60+P24+P18+P13+P10+P68+P63+P57+P54+P30+P28+P36+P73+P51+P39+P75+P76+P71+P66+P49+P47+P45+P22+P20+P74+P41+P29+P31+P37+P42+P55+P58+P64+P69+P61+P52+P40+P53+P44+P33+P78+P107</f>
        <v>32032.499999999996</v>
      </c>
      <c r="Q109" s="17">
        <f>Q105+Q101+Q100+Q99+Q91+Q84+Q80+Q68+Q63+Q60+Q57+Q54+Q30+Q28+Q24+Q18+Q13+Q10+Q98+Q36+Q73+Q51+Q39+Q75+Q76+Q71+Q66+Q49+Q47+Q45+Q22+Q20+Q74+Q41+Q29+Q31+Q37+Q42+Q55+Q58+Q64+Q69+Q61+Q53+Q52+Q40+Q44+Q33+Q78+Q107</f>
        <v>31607.899999999994</v>
      </c>
      <c r="R109" s="17">
        <f>R105+R101+R100+R99+R98+R91+R84+R80+R68+R63+R60+R57+R54+R30+R28+R24+R18+R13+R10+R36+R73+R51+R39+R75+R76+R71+R66+R49+R47+R45+R22+R20+R74+R41+R29+R31+R37+R42+R55+R58+R64+R69+R61+R53+R52+R40+R44+R33+R78+R107</f>
        <v>32163.599999999995</v>
      </c>
      <c r="S109" s="8"/>
    </row>
  </sheetData>
  <sheetProtection/>
  <mergeCells count="556">
    <mergeCell ref="P107:P108"/>
    <mergeCell ref="Q107:Q108"/>
    <mergeCell ref="R107:R108"/>
    <mergeCell ref="S107:S108"/>
    <mergeCell ref="J107:J108"/>
    <mergeCell ref="K107:K108"/>
    <mergeCell ref="L107:L108"/>
    <mergeCell ref="M107:M108"/>
    <mergeCell ref="N107:N108"/>
    <mergeCell ref="O107:O108"/>
    <mergeCell ref="O1:S1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E105:E106"/>
    <mergeCell ref="F105:F106"/>
    <mergeCell ref="G105:G106"/>
    <mergeCell ref="E80:E83"/>
    <mergeCell ref="F80:F83"/>
    <mergeCell ref="G80:G83"/>
    <mergeCell ref="E101:E104"/>
    <mergeCell ref="F101:F104"/>
    <mergeCell ref="G101:G104"/>
    <mergeCell ref="E84:E90"/>
    <mergeCell ref="Q78:Q79"/>
    <mergeCell ref="R78:R79"/>
    <mergeCell ref="S78:S79"/>
    <mergeCell ref="E18:E19"/>
    <mergeCell ref="F18:F19"/>
    <mergeCell ref="G18:G19"/>
    <mergeCell ref="E66:E67"/>
    <mergeCell ref="F66:F67"/>
    <mergeCell ref="G66:G67"/>
    <mergeCell ref="F68:F70"/>
    <mergeCell ref="Q33:Q35"/>
    <mergeCell ref="R33:R35"/>
    <mergeCell ref="S33:S35"/>
    <mergeCell ref="A33:A35"/>
    <mergeCell ref="B33:B35"/>
    <mergeCell ref="C33:C35"/>
    <mergeCell ref="D33:D35"/>
    <mergeCell ref="H33:H35"/>
    <mergeCell ref="K33:K35"/>
    <mergeCell ref="A76:A77"/>
    <mergeCell ref="E76:E77"/>
    <mergeCell ref="F76:F77"/>
    <mergeCell ref="G76:G77"/>
    <mergeCell ref="A68:A70"/>
    <mergeCell ref="E71:E72"/>
    <mergeCell ref="F71:F72"/>
    <mergeCell ref="G71:G72"/>
    <mergeCell ref="A71:A72"/>
    <mergeCell ref="B71:B72"/>
    <mergeCell ref="C71:C72"/>
    <mergeCell ref="D71:D72"/>
    <mergeCell ref="A60:A62"/>
    <mergeCell ref="B57:B59"/>
    <mergeCell ref="C57:C59"/>
    <mergeCell ref="E68:E70"/>
    <mergeCell ref="E63:E65"/>
    <mergeCell ref="A63:A65"/>
    <mergeCell ref="C63:C65"/>
    <mergeCell ref="D63:D65"/>
    <mergeCell ref="C66:C67"/>
    <mergeCell ref="D66:D67"/>
    <mergeCell ref="A54:A56"/>
    <mergeCell ref="B54:B56"/>
    <mergeCell ref="C54:C56"/>
    <mergeCell ref="D54:D56"/>
    <mergeCell ref="B51:B52"/>
    <mergeCell ref="A57:A59"/>
    <mergeCell ref="A49:A50"/>
    <mergeCell ref="E49:E50"/>
    <mergeCell ref="F49:F50"/>
    <mergeCell ref="G49:G50"/>
    <mergeCell ref="C49:C50"/>
    <mergeCell ref="D57:D59"/>
    <mergeCell ref="D51:D52"/>
    <mergeCell ref="C51:C52"/>
    <mergeCell ref="C47:C48"/>
    <mergeCell ref="A51:A52"/>
    <mergeCell ref="E51:E52"/>
    <mergeCell ref="F51:F52"/>
    <mergeCell ref="G51:G52"/>
    <mergeCell ref="A41:A43"/>
    <mergeCell ref="E45:E46"/>
    <mergeCell ref="F45:F46"/>
    <mergeCell ref="G45:G46"/>
    <mergeCell ref="C45:C46"/>
    <mergeCell ref="E41:E43"/>
    <mergeCell ref="F41:F43"/>
    <mergeCell ref="G41:G43"/>
    <mergeCell ref="A45:A46"/>
    <mergeCell ref="B45:B46"/>
    <mergeCell ref="A39:A40"/>
    <mergeCell ref="B41:B43"/>
    <mergeCell ref="C41:C43"/>
    <mergeCell ref="C36:C38"/>
    <mergeCell ref="D36:D38"/>
    <mergeCell ref="B39:B40"/>
    <mergeCell ref="C39:C40"/>
    <mergeCell ref="F22:F23"/>
    <mergeCell ref="D22:D23"/>
    <mergeCell ref="D28:D29"/>
    <mergeCell ref="D39:D40"/>
    <mergeCell ref="C30:C32"/>
    <mergeCell ref="D30:D32"/>
    <mergeCell ref="A22:A23"/>
    <mergeCell ref="A24:A27"/>
    <mergeCell ref="A28:A29"/>
    <mergeCell ref="B22:B23"/>
    <mergeCell ref="E25:E27"/>
    <mergeCell ref="B28:B29"/>
    <mergeCell ref="C28:C29"/>
    <mergeCell ref="C22:C23"/>
    <mergeCell ref="L76:L77"/>
    <mergeCell ref="M76:M77"/>
    <mergeCell ref="N76:N77"/>
    <mergeCell ref="O76:O77"/>
    <mergeCell ref="P76:P77"/>
    <mergeCell ref="G22:G23"/>
    <mergeCell ref="G25:G27"/>
    <mergeCell ref="G68:G70"/>
    <mergeCell ref="P33:P35"/>
    <mergeCell ref="S68:S70"/>
    <mergeCell ref="B76:B77"/>
    <mergeCell ref="C76:C77"/>
    <mergeCell ref="D76:D77"/>
    <mergeCell ref="H76:H77"/>
    <mergeCell ref="I76:I77"/>
    <mergeCell ref="J76:J77"/>
    <mergeCell ref="Q76:Q77"/>
    <mergeCell ref="R76:R77"/>
    <mergeCell ref="S76:S77"/>
    <mergeCell ref="S63:S65"/>
    <mergeCell ref="B68:B70"/>
    <mergeCell ref="C68:C70"/>
    <mergeCell ref="D68:D70"/>
    <mergeCell ref="H68:H70"/>
    <mergeCell ref="K63:K65"/>
    <mergeCell ref="L63:L65"/>
    <mergeCell ref="M63:M65"/>
    <mergeCell ref="J68:J70"/>
    <mergeCell ref="K68:K70"/>
    <mergeCell ref="P63:P65"/>
    <mergeCell ref="P60:P62"/>
    <mergeCell ref="Q60:Q62"/>
    <mergeCell ref="R60:R62"/>
    <mergeCell ref="Q63:Q65"/>
    <mergeCell ref="R63:R65"/>
    <mergeCell ref="H63:H65"/>
    <mergeCell ref="I63:I65"/>
    <mergeCell ref="J63:J65"/>
    <mergeCell ref="N63:N65"/>
    <mergeCell ref="S57:S59"/>
    <mergeCell ref="B60:B62"/>
    <mergeCell ref="C60:C62"/>
    <mergeCell ref="D60:D62"/>
    <mergeCell ref="H60:H62"/>
    <mergeCell ref="I60:I62"/>
    <mergeCell ref="S60:S62"/>
    <mergeCell ref="J60:J62"/>
    <mergeCell ref="K60:K62"/>
    <mergeCell ref="L60:L62"/>
    <mergeCell ref="R57:R59"/>
    <mergeCell ref="N57:N59"/>
    <mergeCell ref="M60:M62"/>
    <mergeCell ref="N60:N62"/>
    <mergeCell ref="O60:O62"/>
    <mergeCell ref="O57:O59"/>
    <mergeCell ref="K54:K56"/>
    <mergeCell ref="M57:M59"/>
    <mergeCell ref="K57:K59"/>
    <mergeCell ref="L57:L59"/>
    <mergeCell ref="P54:P56"/>
    <mergeCell ref="P57:P59"/>
    <mergeCell ref="S54:S56"/>
    <mergeCell ref="Q54:Q56"/>
    <mergeCell ref="R51:R52"/>
    <mergeCell ref="N54:N56"/>
    <mergeCell ref="O54:O56"/>
    <mergeCell ref="Q57:Q59"/>
    <mergeCell ref="P51:P52"/>
    <mergeCell ref="S51:S52"/>
    <mergeCell ref="J51:J52"/>
    <mergeCell ref="K51:K52"/>
    <mergeCell ref="L51:L52"/>
    <mergeCell ref="H54:H56"/>
    <mergeCell ref="L54:L56"/>
    <mergeCell ref="M54:M56"/>
    <mergeCell ref="H51:H52"/>
    <mergeCell ref="I51:I52"/>
    <mergeCell ref="I54:I56"/>
    <mergeCell ref="J54:J56"/>
    <mergeCell ref="S41:S43"/>
    <mergeCell ref="N41:N43"/>
    <mergeCell ref="Q41:Q43"/>
    <mergeCell ref="R41:R43"/>
    <mergeCell ref="P45:P46"/>
    <mergeCell ref="H49:H50"/>
    <mergeCell ref="I49:I50"/>
    <mergeCell ref="J49:J50"/>
    <mergeCell ref="K49:K50"/>
    <mergeCell ref="L49:L50"/>
    <mergeCell ref="M41:M43"/>
    <mergeCell ref="Q49:Q50"/>
    <mergeCell ref="R49:R50"/>
    <mergeCell ref="Q51:Q52"/>
    <mergeCell ref="K39:K40"/>
    <mergeCell ref="O41:O43"/>
    <mergeCell ref="M49:M50"/>
    <mergeCell ref="R45:R46"/>
    <mergeCell ref="O36:O38"/>
    <mergeCell ref="R36:R38"/>
    <mergeCell ref="O39:O40"/>
    <mergeCell ref="I39:I40"/>
    <mergeCell ref="I36:I38"/>
    <mergeCell ref="M36:M38"/>
    <mergeCell ref="J36:J38"/>
    <mergeCell ref="Q39:Q40"/>
    <mergeCell ref="I41:I43"/>
    <mergeCell ref="K36:K38"/>
    <mergeCell ref="M39:M40"/>
    <mergeCell ref="P39:P40"/>
    <mergeCell ref="J39:J40"/>
    <mergeCell ref="N39:N40"/>
    <mergeCell ref="Q45:Q46"/>
    <mergeCell ref="J41:J43"/>
    <mergeCell ref="K41:K43"/>
    <mergeCell ref="L41:L43"/>
    <mergeCell ref="P41:P43"/>
    <mergeCell ref="H28:H29"/>
    <mergeCell ref="Q36:Q38"/>
    <mergeCell ref="H30:H32"/>
    <mergeCell ref="I30:I32"/>
    <mergeCell ref="J33:J35"/>
    <mergeCell ref="I33:I35"/>
    <mergeCell ref="N33:N35"/>
    <mergeCell ref="J28:J29"/>
    <mergeCell ref="J30:J32"/>
    <mergeCell ref="P28:P29"/>
    <mergeCell ref="S30:S32"/>
    <mergeCell ref="S36:S38"/>
    <mergeCell ref="Q30:Q32"/>
    <mergeCell ref="O30:O32"/>
    <mergeCell ref="M33:M35"/>
    <mergeCell ref="R39:R40"/>
    <mergeCell ref="R30:R32"/>
    <mergeCell ref="O33:O35"/>
    <mergeCell ref="P36:P38"/>
    <mergeCell ref="S39:S40"/>
    <mergeCell ref="K45:K46"/>
    <mergeCell ref="I28:I29"/>
    <mergeCell ref="I22:I23"/>
    <mergeCell ref="N28:N29"/>
    <mergeCell ref="Q28:Q29"/>
    <mergeCell ref="L28:L29"/>
    <mergeCell ref="O22:O23"/>
    <mergeCell ref="P22:P23"/>
    <mergeCell ref="L22:L23"/>
    <mergeCell ref="M22:M23"/>
    <mergeCell ref="P30:P32"/>
    <mergeCell ref="N30:N32"/>
    <mergeCell ref="M30:M32"/>
    <mergeCell ref="H39:H40"/>
    <mergeCell ref="L36:L38"/>
    <mergeCell ref="L39:L40"/>
    <mergeCell ref="K30:K32"/>
    <mergeCell ref="L30:L32"/>
    <mergeCell ref="L33:L35"/>
    <mergeCell ref="N36:N38"/>
    <mergeCell ref="P71:P72"/>
    <mergeCell ref="M71:M72"/>
    <mergeCell ref="N71:N72"/>
    <mergeCell ref="S71:S72"/>
    <mergeCell ref="I47:I48"/>
    <mergeCell ref="H47:H48"/>
    <mergeCell ref="J47:J48"/>
    <mergeCell ref="P49:P50"/>
    <mergeCell ref="S49:S50"/>
    <mergeCell ref="R54:R56"/>
    <mergeCell ref="L71:L72"/>
    <mergeCell ref="M68:M70"/>
    <mergeCell ref="N68:N70"/>
    <mergeCell ref="O68:O70"/>
    <mergeCell ref="O71:O72"/>
    <mergeCell ref="S45:S46"/>
    <mergeCell ref="Q66:Q67"/>
    <mergeCell ref="Q71:Q72"/>
    <mergeCell ref="R71:R72"/>
    <mergeCell ref="S66:S67"/>
    <mergeCell ref="P68:P70"/>
    <mergeCell ref="Q68:Q70"/>
    <mergeCell ref="R68:R70"/>
    <mergeCell ref="J66:J67"/>
    <mergeCell ref="K66:K67"/>
    <mergeCell ref="R66:R67"/>
    <mergeCell ref="O66:O67"/>
    <mergeCell ref="P66:P67"/>
    <mergeCell ref="L68:L70"/>
    <mergeCell ref="M66:M67"/>
    <mergeCell ref="O49:O50"/>
    <mergeCell ref="L47:L48"/>
    <mergeCell ref="M47:M48"/>
    <mergeCell ref="L66:L67"/>
    <mergeCell ref="M51:M52"/>
    <mergeCell ref="O63:O65"/>
    <mergeCell ref="N51:N52"/>
    <mergeCell ref="O51:O52"/>
    <mergeCell ref="S47:S48"/>
    <mergeCell ref="Q47:Q48"/>
    <mergeCell ref="R47:R48"/>
    <mergeCell ref="P47:P48"/>
    <mergeCell ref="H71:H72"/>
    <mergeCell ref="I68:I70"/>
    <mergeCell ref="N47:N48"/>
    <mergeCell ref="O47:O48"/>
    <mergeCell ref="N66:N67"/>
    <mergeCell ref="N49:N50"/>
    <mergeCell ref="S22:S23"/>
    <mergeCell ref="O28:O29"/>
    <mergeCell ref="R28:R29"/>
    <mergeCell ref="L20:L21"/>
    <mergeCell ref="P20:P21"/>
    <mergeCell ref="M28:M29"/>
    <mergeCell ref="Q22:Q23"/>
    <mergeCell ref="R22:R23"/>
    <mergeCell ref="S28:S29"/>
    <mergeCell ref="M20:M21"/>
    <mergeCell ref="A2:S2"/>
    <mergeCell ref="A3:S3"/>
    <mergeCell ref="K6:K8"/>
    <mergeCell ref="J6:J8"/>
    <mergeCell ref="S18:S19"/>
    <mergeCell ref="L45:L46"/>
    <mergeCell ref="D45:D46"/>
    <mergeCell ref="K28:K29"/>
    <mergeCell ref="R20:R21"/>
    <mergeCell ref="S20:S21"/>
    <mergeCell ref="A4:S4"/>
    <mergeCell ref="L6:L8"/>
    <mergeCell ref="G6:G8"/>
    <mergeCell ref="M6:R6"/>
    <mergeCell ref="B84:B90"/>
    <mergeCell ref="H6:H8"/>
    <mergeCell ref="B6:B8"/>
    <mergeCell ref="C6:C8"/>
    <mergeCell ref="S6:S8"/>
    <mergeCell ref="F6:F8"/>
    <mergeCell ref="D47:D48"/>
    <mergeCell ref="H45:H46"/>
    <mergeCell ref="D24:D27"/>
    <mergeCell ref="D18:D19"/>
    <mergeCell ref="H41:H43"/>
    <mergeCell ref="E20:E21"/>
    <mergeCell ref="F20:F21"/>
    <mergeCell ref="G20:G21"/>
    <mergeCell ref="H36:H38"/>
    <mergeCell ref="D41:D43"/>
    <mergeCell ref="A6:A8"/>
    <mergeCell ref="A47:A48"/>
    <mergeCell ref="B47:B48"/>
    <mergeCell ref="A66:A67"/>
    <mergeCell ref="B66:B67"/>
    <mergeCell ref="B49:B50"/>
    <mergeCell ref="B30:B32"/>
    <mergeCell ref="B63:B65"/>
    <mergeCell ref="A30:A32"/>
    <mergeCell ref="A20:A21"/>
    <mergeCell ref="A109:C109"/>
    <mergeCell ref="A80:A83"/>
    <mergeCell ref="B80:B83"/>
    <mergeCell ref="A105:A106"/>
    <mergeCell ref="B105:B106"/>
    <mergeCell ref="C105:C106"/>
    <mergeCell ref="A84:A90"/>
    <mergeCell ref="B36:B38"/>
    <mergeCell ref="B20:B21"/>
    <mergeCell ref="A91:A97"/>
    <mergeCell ref="D20:D21"/>
    <mergeCell ref="B91:B97"/>
    <mergeCell ref="O45:O46"/>
    <mergeCell ref="I45:I46"/>
    <mergeCell ref="J45:J46"/>
    <mergeCell ref="K47:K48"/>
    <mergeCell ref="N22:N23"/>
    <mergeCell ref="A36:A38"/>
    <mergeCell ref="D101:D104"/>
    <mergeCell ref="B101:B104"/>
    <mergeCell ref="O7:O8"/>
    <mergeCell ref="I66:I67"/>
    <mergeCell ref="H66:H67"/>
    <mergeCell ref="M45:M46"/>
    <mergeCell ref="N45:N46"/>
    <mergeCell ref="I13:I17"/>
    <mergeCell ref="H20:H21"/>
    <mergeCell ref="I6:I8"/>
    <mergeCell ref="I20:I21"/>
    <mergeCell ref="J22:J23"/>
    <mergeCell ref="N11:N12"/>
    <mergeCell ref="K20:K21"/>
    <mergeCell ref="D6:D8"/>
    <mergeCell ref="M11:M12"/>
    <mergeCell ref="E6:E8"/>
    <mergeCell ref="D13:D17"/>
    <mergeCell ref="K22:K23"/>
    <mergeCell ref="D80:D83"/>
    <mergeCell ref="F25:F27"/>
    <mergeCell ref="E13:E17"/>
    <mergeCell ref="F13:F17"/>
    <mergeCell ref="E36:E38"/>
    <mergeCell ref="F36:F38"/>
    <mergeCell ref="E22:E23"/>
    <mergeCell ref="E57:E59"/>
    <mergeCell ref="F33:F35"/>
    <mergeCell ref="D49:D50"/>
    <mergeCell ref="P7:P8"/>
    <mergeCell ref="J20:J21"/>
    <mergeCell ref="N20:N21"/>
    <mergeCell ref="M7:N7"/>
    <mergeCell ref="Q7:R7"/>
    <mergeCell ref="O20:O21"/>
    <mergeCell ref="O18:O19"/>
    <mergeCell ref="Q20:Q21"/>
    <mergeCell ref="K11:K12"/>
    <mergeCell ref="L11:L12"/>
    <mergeCell ref="O11:O12"/>
    <mergeCell ref="P11:P12"/>
    <mergeCell ref="Q11:Q12"/>
    <mergeCell ref="B10:B12"/>
    <mergeCell ref="H10:H12"/>
    <mergeCell ref="I10:I12"/>
    <mergeCell ref="J10:J12"/>
    <mergeCell ref="C11:C12"/>
    <mergeCell ref="D10:D12"/>
    <mergeCell ref="E10:E11"/>
    <mergeCell ref="R11:R12"/>
    <mergeCell ref="S11:S12"/>
    <mergeCell ref="A10:A12"/>
    <mergeCell ref="A78:A79"/>
    <mergeCell ref="B78:B79"/>
    <mergeCell ref="C78:C79"/>
    <mergeCell ref="D78:D79"/>
    <mergeCell ref="H13:H17"/>
    <mergeCell ref="P18:P19"/>
    <mergeCell ref="J15:J17"/>
    <mergeCell ref="D105:D106"/>
    <mergeCell ref="H22:H23"/>
    <mergeCell ref="C20:C21"/>
    <mergeCell ref="E28:E29"/>
    <mergeCell ref="F28:F29"/>
    <mergeCell ref="D91:D97"/>
    <mergeCell ref="G28:G29"/>
    <mergeCell ref="E30:E32"/>
    <mergeCell ref="F30:F32"/>
    <mergeCell ref="G30:G32"/>
    <mergeCell ref="N18:N19"/>
    <mergeCell ref="B18:B19"/>
    <mergeCell ref="H18:H19"/>
    <mergeCell ref="I18:I19"/>
    <mergeCell ref="J18:J19"/>
    <mergeCell ref="A13:A17"/>
    <mergeCell ref="B13:B17"/>
    <mergeCell ref="G13:G17"/>
    <mergeCell ref="C18:C19"/>
    <mergeCell ref="A18:A19"/>
    <mergeCell ref="G39:G40"/>
    <mergeCell ref="Q18:Q19"/>
    <mergeCell ref="R18:R19"/>
    <mergeCell ref="B24:B27"/>
    <mergeCell ref="H24:H27"/>
    <mergeCell ref="I24:I27"/>
    <mergeCell ref="J24:J27"/>
    <mergeCell ref="K18:K19"/>
    <mergeCell ref="L18:L19"/>
    <mergeCell ref="M18:M19"/>
    <mergeCell ref="E47:E48"/>
    <mergeCell ref="F47:F48"/>
    <mergeCell ref="G47:G48"/>
    <mergeCell ref="F57:F59"/>
    <mergeCell ref="G57:G59"/>
    <mergeCell ref="G33:G35"/>
    <mergeCell ref="E33:E35"/>
    <mergeCell ref="G36:G38"/>
    <mergeCell ref="E39:E40"/>
    <mergeCell ref="F39:F40"/>
    <mergeCell ref="J57:J59"/>
    <mergeCell ref="E60:E62"/>
    <mergeCell ref="F60:F62"/>
    <mergeCell ref="G60:G62"/>
    <mergeCell ref="F54:F56"/>
    <mergeCell ref="G54:G56"/>
    <mergeCell ref="E54:E56"/>
    <mergeCell ref="K84:K90"/>
    <mergeCell ref="H80:H83"/>
    <mergeCell ref="I80:I83"/>
    <mergeCell ref="J80:J83"/>
    <mergeCell ref="K78:K79"/>
    <mergeCell ref="J71:J72"/>
    <mergeCell ref="K71:K72"/>
    <mergeCell ref="I71:I72"/>
    <mergeCell ref="K76:K77"/>
    <mergeCell ref="F84:F90"/>
    <mergeCell ref="G84:G90"/>
    <mergeCell ref="H84:H90"/>
    <mergeCell ref="I84:I90"/>
    <mergeCell ref="D84:D90"/>
    <mergeCell ref="A101:A104"/>
    <mergeCell ref="H101:H104"/>
    <mergeCell ref="I101:I104"/>
    <mergeCell ref="J101:J104"/>
    <mergeCell ref="K101:K104"/>
    <mergeCell ref="E91:E97"/>
    <mergeCell ref="F91:F97"/>
    <mergeCell ref="G91:G97"/>
    <mergeCell ref="H91:H97"/>
    <mergeCell ref="I91:I97"/>
    <mergeCell ref="J91:J97"/>
    <mergeCell ref="K80:K83"/>
    <mergeCell ref="J84:J90"/>
    <mergeCell ref="S105:S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K91:K97"/>
    <mergeCell ref="P78:P79"/>
    <mergeCell ref="E78:E79"/>
    <mergeCell ref="F78:F79"/>
    <mergeCell ref="G78:G79"/>
    <mergeCell ref="H78:H79"/>
    <mergeCell ref="I78:I79"/>
    <mergeCell ref="J78:J79"/>
    <mergeCell ref="F10:F11"/>
    <mergeCell ref="G10:G11"/>
    <mergeCell ref="L78:L79"/>
    <mergeCell ref="M78:M79"/>
    <mergeCell ref="N78:N79"/>
    <mergeCell ref="O78:O79"/>
    <mergeCell ref="F63:F65"/>
    <mergeCell ref="G63:G65"/>
    <mergeCell ref="H57:H59"/>
    <mergeCell ref="I57:I59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1</cp:lastModifiedBy>
  <cp:lastPrinted>2023-09-18T05:36:26Z</cp:lastPrinted>
  <dcterms:created xsi:type="dcterms:W3CDTF">2005-08-09T05:37:16Z</dcterms:created>
  <dcterms:modified xsi:type="dcterms:W3CDTF">2023-09-18T07:32:03Z</dcterms:modified>
  <cp:category/>
  <cp:version/>
  <cp:contentType/>
  <cp:contentStatus/>
</cp:coreProperties>
</file>