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05" yWindow="65521" windowWidth="9540" windowHeight="11955" tabRatio="599" activeTab="0"/>
  </bookViews>
  <sheets>
    <sheet name="Прил 2" sheetId="1" r:id="rId1"/>
  </sheets>
  <definedNames>
    <definedName name="_xlnm.Print_Titles" localSheetId="0">'Прил 2'!$6:$7</definedName>
  </definedNames>
  <calcPr fullCalcOnLoad="1"/>
</workbook>
</file>

<file path=xl/sharedStrings.xml><?xml version="1.0" encoding="utf-8"?>
<sst xmlns="http://schemas.openxmlformats.org/spreadsheetml/2006/main" count="72" uniqueCount="72">
  <si>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</si>
  <si>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</si>
  <si>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</si>
  <si>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</si>
  <si>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Образование</t>
  </si>
  <si>
    <t>0700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</si>
  <si>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</si>
  <si>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</si>
  <si>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</si>
  <si>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</si>
  <si>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</si>
  <si>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0310</t>
  </si>
  <si>
    <t>0707</t>
  </si>
  <si>
    <t>1001</t>
  </si>
  <si>
    <t>0500</t>
  </si>
  <si>
    <t>0501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</si>
  <si>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</si>
  <si>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</si>
  <si>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</si>
  <si>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</si>
  <si>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</si>
  <si>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</si>
  <si>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</si>
  <si>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</si>
  <si>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</si>
  <si>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</si>
  <si>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</si>
  <si>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(тыс. руб.)</t>
  </si>
  <si>
    <t>Наименование</t>
  </si>
  <si>
    <t>ИТОГО РАСХОДОВ</t>
  </si>
  <si>
    <t>Субсидии бюджетам субъектов Российской Федерации и муниципальных образований (межбюджетные субсидии)</t>
  </si>
  <si>
    <t>1102</t>
  </si>
  <si>
    <t>% исполнения</t>
  </si>
  <si>
    <t>0106</t>
  </si>
  <si>
    <t>Национальная экономика</t>
  </si>
  <si>
    <t>Дорожное хозяйство (дорожные фонды)</t>
  </si>
  <si>
    <t>0400</t>
  </si>
  <si>
    <t>0409</t>
  </si>
  <si>
    <t>0800</t>
  </si>
  <si>
    <t>Культура</t>
  </si>
  <si>
    <t>0801</t>
  </si>
  <si>
    <t>Физическая культура и спорт</t>
  </si>
  <si>
    <t>1101</t>
  </si>
  <si>
    <t>Физическая культура</t>
  </si>
  <si>
    <t>Другие вопросы в области национальной экономики</t>
  </si>
  <si>
    <t>0412</t>
  </si>
  <si>
    <t>Другие вопросы в области культуры, кинематографии</t>
  </si>
  <si>
    <t>0804</t>
  </si>
  <si>
    <t>Резервные фонды</t>
  </si>
  <si>
    <t>0111</t>
  </si>
  <si>
    <t>Другие общегосударственные вопросы</t>
  </si>
  <si>
    <t>0113</t>
  </si>
  <si>
    <t>Другие вопросы в области национальной безопасности и правоохранительной деятельности</t>
  </si>
  <si>
    <t>0314</t>
  </si>
  <si>
    <t>Связь и информатика</t>
  </si>
  <si>
    <t>0410</t>
  </si>
  <si>
    <t>Общеэкономические вопросы</t>
  </si>
  <si>
    <t>0401</t>
  </si>
  <si>
    <t>Охрана окружающей среды</t>
  </si>
  <si>
    <t>0600</t>
  </si>
  <si>
    <t>0605</t>
  </si>
  <si>
    <t xml:space="preserve">Исполнено </t>
  </si>
  <si>
    <t>Другие вопросы в области охраны окружающей среды</t>
  </si>
  <si>
    <t>Молодежная политика</t>
  </si>
  <si>
    <t>Культура, кинематография</t>
  </si>
  <si>
    <t>Защита населения и территории от чрезвычайных ситуаций природного и техногенного характера, пожарная безопастность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</si>
  <si>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</si>
  <si>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</si>
  <si>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0502</t>
  </si>
  <si>
    <t xml:space="preserve"> Расходы бюджета муниципального образования Сарыевское за 2023 год по разделам и подразделам классификации расходов бюджета</t>
  </si>
  <si>
    <t xml:space="preserve">План                   на 2023 год       </t>
  </si>
  <si>
    <t>Приложение № 2  
к решению Совета народных депутатов муниципального образования Сарыевское Вязниковского района
 от 17.05.2024  №151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</si>
</sst>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_-* #,##0.0_р_._-;\-* #,##0.0_р_._-;_-* &quot;-&quot;??_р_._-;_-@_-"/>
    <numFmt numFmtId="183" formatCode="#,##0.0"/>
  </numFmts>
  <fonts count="44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81" fontId="6" fillId="0" borderId="0" xfId="0" applyNumberFormat="1" applyFont="1" applyFill="1" applyBorder="1" applyAlignment="1">
      <alignment horizontal="center"/>
    </xf>
    <xf numFmtId="183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3" fontId="7" fillId="0" borderId="10" xfId="6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90" zoomScaleNormal="90" zoomScalePageLayoutView="0" workbookViewId="0" topLeftCell="A1">
      <selection activeCell="H3" sqref="H3"/>
    </sheetView>
  </sheetViews>
  <sheetFormatPr defaultColWidth="9.00390625" defaultRowHeight="12.75"/>
  <cols>
    <col min="1" max="1" width="46.875" style="0" customWidth="1"/>
    <col min="2" max="4" width="11.375" style="0" customWidth="1"/>
    <col min="5" max="5" width="11.875" style="0" customWidth="1"/>
  </cols>
  <sheetData>
    <row r="1" spans="1:5" ht="76.5" customHeight="1">
      <c r="A1" s="15"/>
      <c r="B1" s="16"/>
      <c r="C1" s="38" t="s">
        <v>71</v>
      </c>
      <c r="D1" s="39"/>
      <c r="E1" s="39"/>
    </row>
    <row r="2" spans="1:5" ht="12.75">
      <c r="A2" s="17"/>
      <c r="B2" s="17"/>
      <c r="C2" s="17"/>
      <c r="D2" s="17"/>
      <c r="E2" s="17"/>
    </row>
    <row r="3" spans="1:5" ht="14.25" customHeight="1">
      <c r="A3" s="46" t="s">
        <v>69</v>
      </c>
      <c r="B3" s="46"/>
      <c r="C3" s="46"/>
      <c r="D3" s="46"/>
      <c r="E3" s="46"/>
    </row>
    <row r="4" spans="1:5" ht="15.75" customHeight="1">
      <c r="A4" s="46"/>
      <c r="B4" s="46"/>
      <c r="C4" s="46"/>
      <c r="D4" s="46"/>
      <c r="E4" s="46"/>
    </row>
    <row r="5" spans="1:5" ht="9.75" customHeight="1">
      <c r="A5" s="7"/>
      <c r="B5" s="8"/>
      <c r="C5" s="9"/>
      <c r="D5" s="13"/>
      <c r="E5" s="13" t="s">
        <v>27</v>
      </c>
    </row>
    <row r="6" spans="1:5" ht="12.75">
      <c r="A6" s="42" t="s">
        <v>28</v>
      </c>
      <c r="B6" s="44" t="s">
        <v>9</v>
      </c>
      <c r="C6" s="40" t="s">
        <v>70</v>
      </c>
      <c r="D6" s="40" t="s">
        <v>61</v>
      </c>
      <c r="E6" s="40" t="s">
        <v>32</v>
      </c>
    </row>
    <row r="7" spans="1:5" ht="26.25" customHeight="1">
      <c r="A7" s="43"/>
      <c r="B7" s="45"/>
      <c r="C7" s="41"/>
      <c r="D7" s="41"/>
      <c r="E7" s="41"/>
    </row>
    <row r="8" spans="1:5" ht="17.25" customHeight="1">
      <c r="A8" s="19" t="s">
        <v>16</v>
      </c>
      <c r="B8" s="25" t="s">
        <v>17</v>
      </c>
      <c r="C8" s="26">
        <f>C9+C10+C11+C12</f>
        <v>4516.3</v>
      </c>
      <c r="D8" s="26">
        <f>D9+D10+D11+D12</f>
        <v>4516.3</v>
      </c>
      <c r="E8" s="27">
        <f aca="true" t="shared" si="0" ref="E8:E36">D8/C8*100</f>
        <v>100</v>
      </c>
    </row>
    <row r="9" spans="1:5" ht="56.25" customHeight="1">
      <c r="A9" s="18" t="s">
        <v>18</v>
      </c>
      <c r="B9" s="28" t="s">
        <v>10</v>
      </c>
      <c r="C9" s="29">
        <v>3337.1</v>
      </c>
      <c r="D9" s="30">
        <v>3337.1</v>
      </c>
      <c r="E9" s="30">
        <f t="shared" si="0"/>
        <v>100</v>
      </c>
    </row>
    <row r="10" spans="1:5" ht="45">
      <c r="A10" s="18" t="s">
        <v>66</v>
      </c>
      <c r="B10" s="28" t="s">
        <v>33</v>
      </c>
      <c r="C10" s="29">
        <v>241</v>
      </c>
      <c r="D10" s="30">
        <v>241</v>
      </c>
      <c r="E10" s="30">
        <f>D10/C10*100</f>
        <v>100</v>
      </c>
    </row>
    <row r="11" spans="1:5" ht="15.75" customHeight="1">
      <c r="A11" s="18" t="s">
        <v>48</v>
      </c>
      <c r="B11" s="28" t="s">
        <v>49</v>
      </c>
      <c r="C11" s="29">
        <v>0</v>
      </c>
      <c r="D11" s="30">
        <v>0</v>
      </c>
      <c r="E11" s="30">
        <v>0</v>
      </c>
    </row>
    <row r="12" spans="1:5" ht="13.5" customHeight="1">
      <c r="A12" s="18" t="s">
        <v>50</v>
      </c>
      <c r="B12" s="28" t="s">
        <v>51</v>
      </c>
      <c r="C12" s="29">
        <v>938.2</v>
      </c>
      <c r="D12" s="30">
        <v>938.2</v>
      </c>
      <c r="E12" s="30">
        <f>D12/C12*100</f>
        <v>100</v>
      </c>
    </row>
    <row r="13" spans="1:5" ht="15" customHeight="1">
      <c r="A13" s="20" t="s">
        <v>22</v>
      </c>
      <c r="B13" s="25" t="s">
        <v>21</v>
      </c>
      <c r="C13" s="26">
        <f>C14</f>
        <v>144.7</v>
      </c>
      <c r="D13" s="26">
        <f>D14</f>
        <v>144.7</v>
      </c>
      <c r="E13" s="27">
        <f t="shared" si="0"/>
        <v>100</v>
      </c>
    </row>
    <row r="14" spans="1:5" ht="16.5" customHeight="1">
      <c r="A14" s="21" t="s">
        <v>23</v>
      </c>
      <c r="B14" s="28" t="s">
        <v>24</v>
      </c>
      <c r="C14" s="29">
        <v>144.7</v>
      </c>
      <c r="D14" s="30">
        <v>144.7</v>
      </c>
      <c r="E14" s="30">
        <f t="shared" si="0"/>
        <v>100</v>
      </c>
    </row>
    <row r="15" spans="1:5" ht="29.25" customHeight="1">
      <c r="A15" s="20" t="s">
        <v>0</v>
      </c>
      <c r="B15" s="25" t="s">
        <v>1</v>
      </c>
      <c r="C15" s="26">
        <f>SUM(C16:C17)</f>
        <v>1689.9</v>
      </c>
      <c r="D15" s="26">
        <f>SUM(D16:D17)</f>
        <v>1689.9</v>
      </c>
      <c r="E15" s="27">
        <f t="shared" si="0"/>
        <v>100</v>
      </c>
    </row>
    <row r="16" spans="1:5" ht="45" customHeight="1">
      <c r="A16" s="21" t="s">
        <v>65</v>
      </c>
      <c r="B16" s="28" t="s">
        <v>11</v>
      </c>
      <c r="C16" s="29">
        <v>1689.9</v>
      </c>
      <c r="D16" s="30">
        <v>1689.9</v>
      </c>
      <c r="E16" s="30">
        <f t="shared" si="0"/>
        <v>100</v>
      </c>
    </row>
    <row r="17" spans="1:5" ht="31.5" customHeight="1">
      <c r="A17" s="21" t="s">
        <v>52</v>
      </c>
      <c r="B17" s="28" t="s">
        <v>53</v>
      </c>
      <c r="C17" s="29">
        <v>0</v>
      </c>
      <c r="D17" s="30">
        <v>0</v>
      </c>
      <c r="E17" s="30">
        <v>0</v>
      </c>
    </row>
    <row r="18" spans="1:5" ht="15.75" customHeight="1">
      <c r="A18" s="20" t="s">
        <v>34</v>
      </c>
      <c r="B18" s="25" t="s">
        <v>36</v>
      </c>
      <c r="C18" s="26">
        <f>C19+C20+C22+C21</f>
        <v>496.2</v>
      </c>
      <c r="D18" s="26">
        <f>D19+D20+D22+D21</f>
        <v>496.2</v>
      </c>
      <c r="E18" s="27">
        <f>D18/C18*100</f>
        <v>100</v>
      </c>
    </row>
    <row r="19" spans="1:5" ht="17.25" customHeight="1">
      <c r="A19" s="21" t="s">
        <v>56</v>
      </c>
      <c r="B19" s="28" t="s">
        <v>57</v>
      </c>
      <c r="C19" s="29">
        <v>0</v>
      </c>
      <c r="D19" s="29">
        <v>0</v>
      </c>
      <c r="E19" s="30">
        <v>0</v>
      </c>
    </row>
    <row r="20" spans="1:5" ht="18" customHeight="1">
      <c r="A20" s="21" t="s">
        <v>35</v>
      </c>
      <c r="B20" s="28" t="s">
        <v>37</v>
      </c>
      <c r="C20" s="29">
        <v>210</v>
      </c>
      <c r="D20" s="30">
        <v>210</v>
      </c>
      <c r="E20" s="30">
        <f>D20/C20*100</f>
        <v>100</v>
      </c>
    </row>
    <row r="21" spans="1:5" ht="18" customHeight="1">
      <c r="A21" s="21" t="s">
        <v>54</v>
      </c>
      <c r="B21" s="28" t="s">
        <v>55</v>
      </c>
      <c r="C21" s="29">
        <v>286.2</v>
      </c>
      <c r="D21" s="30">
        <v>286.2</v>
      </c>
      <c r="E21" s="30">
        <f>D21/C21*100</f>
        <v>100</v>
      </c>
    </row>
    <row r="22" spans="1:5" ht="15" customHeight="1">
      <c r="A22" s="21" t="s">
        <v>44</v>
      </c>
      <c r="B22" s="28" t="s">
        <v>45</v>
      </c>
      <c r="C22" s="29">
        <v>0</v>
      </c>
      <c r="D22" s="30">
        <v>0</v>
      </c>
      <c r="E22" s="30">
        <v>0</v>
      </c>
    </row>
    <row r="23" spans="1:5" ht="15.75" customHeight="1">
      <c r="A23" s="20" t="s">
        <v>2</v>
      </c>
      <c r="B23" s="25" t="s">
        <v>14</v>
      </c>
      <c r="C23" s="26">
        <f>C26+C24+C25</f>
        <v>1932.2</v>
      </c>
      <c r="D23" s="26">
        <f>D26+D24+D25</f>
        <v>1932.1</v>
      </c>
      <c r="E23" s="27">
        <f t="shared" si="0"/>
        <v>99.99482455232376</v>
      </c>
    </row>
    <row r="24" spans="1:5" ht="18.75" customHeight="1">
      <c r="A24" s="21" t="s">
        <v>3</v>
      </c>
      <c r="B24" s="28" t="s">
        <v>15</v>
      </c>
      <c r="C24" s="29">
        <v>111.8</v>
      </c>
      <c r="D24" s="30">
        <v>111.8</v>
      </c>
      <c r="E24" s="30">
        <f t="shared" si="0"/>
        <v>100</v>
      </c>
    </row>
    <row r="25" spans="1:5" ht="18.75" customHeight="1">
      <c r="A25" s="21" t="s">
        <v>67</v>
      </c>
      <c r="B25" s="28" t="s">
        <v>68</v>
      </c>
      <c r="C25" s="29">
        <v>0.5</v>
      </c>
      <c r="D25" s="30">
        <v>0.5</v>
      </c>
      <c r="E25" s="30">
        <f t="shared" si="0"/>
        <v>100</v>
      </c>
    </row>
    <row r="26" spans="1:5" ht="17.25" customHeight="1">
      <c r="A26" s="21" t="s">
        <v>20</v>
      </c>
      <c r="B26" s="28" t="s">
        <v>19</v>
      </c>
      <c r="C26" s="29">
        <v>1819.9</v>
      </c>
      <c r="D26" s="30">
        <v>1819.8</v>
      </c>
      <c r="E26" s="30">
        <f t="shared" si="0"/>
        <v>99.994505192593</v>
      </c>
    </row>
    <row r="27" spans="1:5" ht="18" customHeight="1">
      <c r="A27" s="20" t="s">
        <v>58</v>
      </c>
      <c r="B27" s="25" t="s">
        <v>59</v>
      </c>
      <c r="C27" s="26">
        <f>C28</f>
        <v>42.4</v>
      </c>
      <c r="D27" s="26">
        <f>D28</f>
        <v>42.4</v>
      </c>
      <c r="E27" s="27">
        <f t="shared" si="0"/>
        <v>100</v>
      </c>
    </row>
    <row r="28" spans="1:5" ht="23.25" customHeight="1">
      <c r="A28" s="21" t="s">
        <v>62</v>
      </c>
      <c r="B28" s="28" t="s">
        <v>60</v>
      </c>
      <c r="C28" s="29">
        <v>42.4</v>
      </c>
      <c r="D28" s="30">
        <v>42.4</v>
      </c>
      <c r="E28" s="30">
        <f t="shared" si="0"/>
        <v>100</v>
      </c>
    </row>
    <row r="29" spans="1:5" ht="17.25" customHeight="1">
      <c r="A29" s="22" t="s">
        <v>4</v>
      </c>
      <c r="B29" s="31" t="s">
        <v>5</v>
      </c>
      <c r="C29" s="32">
        <f>SUM(C30)</f>
        <v>1</v>
      </c>
      <c r="D29" s="33">
        <f>D30</f>
        <v>1</v>
      </c>
      <c r="E29" s="27">
        <f t="shared" si="0"/>
        <v>100</v>
      </c>
    </row>
    <row r="30" spans="1:5" ht="17.25" customHeight="1">
      <c r="A30" s="23" t="s">
        <v>63</v>
      </c>
      <c r="B30" s="34" t="s">
        <v>12</v>
      </c>
      <c r="C30" s="35">
        <v>1</v>
      </c>
      <c r="D30" s="36">
        <v>1</v>
      </c>
      <c r="E30" s="30">
        <f t="shared" si="0"/>
        <v>100</v>
      </c>
    </row>
    <row r="31" spans="1:5" ht="17.25" customHeight="1">
      <c r="A31" s="22" t="s">
        <v>64</v>
      </c>
      <c r="B31" s="31" t="s">
        <v>38</v>
      </c>
      <c r="C31" s="32">
        <f>C32+C33</f>
        <v>4460.5</v>
      </c>
      <c r="D31" s="32">
        <f>D32+D33</f>
        <v>4460.5</v>
      </c>
      <c r="E31" s="27">
        <f>D31/C31*100</f>
        <v>100</v>
      </c>
    </row>
    <row r="32" spans="1:5" ht="16.5" customHeight="1">
      <c r="A32" s="23" t="s">
        <v>39</v>
      </c>
      <c r="B32" s="34" t="s">
        <v>40</v>
      </c>
      <c r="C32" s="35">
        <v>3759.6</v>
      </c>
      <c r="D32" s="36">
        <v>3759.6</v>
      </c>
      <c r="E32" s="30">
        <f>D32/C32*100</f>
        <v>100</v>
      </c>
    </row>
    <row r="33" spans="1:5" ht="23.25" customHeight="1">
      <c r="A33" s="23" t="s">
        <v>46</v>
      </c>
      <c r="B33" s="34" t="s">
        <v>47</v>
      </c>
      <c r="C33" s="35">
        <v>700.9</v>
      </c>
      <c r="D33" s="36">
        <v>700.9</v>
      </c>
      <c r="E33" s="30">
        <f>D33/C33*100</f>
        <v>100</v>
      </c>
    </row>
    <row r="34" spans="1:5" ht="13.5" customHeight="1">
      <c r="A34" s="24" t="s">
        <v>6</v>
      </c>
      <c r="B34" s="25" t="s">
        <v>7</v>
      </c>
      <c r="C34" s="26">
        <f>C35</f>
        <v>502.8</v>
      </c>
      <c r="D34" s="26">
        <f>D35</f>
        <v>502.8</v>
      </c>
      <c r="E34" s="27">
        <f t="shared" si="0"/>
        <v>100</v>
      </c>
    </row>
    <row r="35" spans="1:5" ht="15.75" customHeight="1">
      <c r="A35" s="18" t="s">
        <v>8</v>
      </c>
      <c r="B35" s="28" t="s">
        <v>13</v>
      </c>
      <c r="C35" s="29">
        <v>502.8</v>
      </c>
      <c r="D35" s="30">
        <v>502.8</v>
      </c>
      <c r="E35" s="30">
        <f t="shared" si="0"/>
        <v>100</v>
      </c>
    </row>
    <row r="36" spans="1:5" s="1" customFormat="1" ht="14.25" customHeight="1">
      <c r="A36" s="24" t="s">
        <v>41</v>
      </c>
      <c r="B36" s="25" t="s">
        <v>25</v>
      </c>
      <c r="C36" s="26">
        <v>26.6</v>
      </c>
      <c r="D36" s="27">
        <f>D38</f>
        <v>26.6</v>
      </c>
      <c r="E36" s="27">
        <f t="shared" si="0"/>
        <v>100</v>
      </c>
    </row>
    <row r="37" spans="1:5" s="1" customFormat="1" ht="40.5" customHeight="1" hidden="1">
      <c r="A37" s="18" t="s">
        <v>30</v>
      </c>
      <c r="B37" s="28" t="s">
        <v>31</v>
      </c>
      <c r="C37" s="29">
        <v>0</v>
      </c>
      <c r="D37" s="30"/>
      <c r="E37" s="27"/>
    </row>
    <row r="38" spans="1:5" s="5" customFormat="1" ht="15.75" customHeight="1">
      <c r="A38" s="18" t="s">
        <v>43</v>
      </c>
      <c r="B38" s="28" t="s">
        <v>42</v>
      </c>
      <c r="C38" s="37">
        <v>26.6</v>
      </c>
      <c r="D38" s="30">
        <v>26.6</v>
      </c>
      <c r="E38" s="30">
        <f>D38/C38*100</f>
        <v>100</v>
      </c>
    </row>
    <row r="39" spans="1:5" ht="16.5" customHeight="1">
      <c r="A39" s="12" t="s">
        <v>29</v>
      </c>
      <c r="B39" s="10" t="s">
        <v>26</v>
      </c>
      <c r="C39" s="14">
        <f>C8+C13+C15+C18+C23+C27+C29+C31+C34+C36</f>
        <v>13812.599999999999</v>
      </c>
      <c r="D39" s="14">
        <f>D8+D13+D15+D18+D23+D27+D29+D31+D34+D36</f>
        <v>13812.499999999998</v>
      </c>
      <c r="E39" s="11">
        <f>D39/C39*100</f>
        <v>99.999276023341</v>
      </c>
    </row>
    <row r="40" spans="1:5" ht="14.25">
      <c r="A40" s="2"/>
      <c r="B40" s="3"/>
      <c r="C40" s="4"/>
      <c r="D40" s="4"/>
      <c r="E40" s="4"/>
    </row>
    <row r="41" ht="12.75">
      <c r="C41" s="6"/>
    </row>
  </sheetData>
  <sheetProtection/>
  <mergeCells count="7">
    <mergeCell ref="C1:E1"/>
    <mergeCell ref="E6:E7"/>
    <mergeCell ref="A6:A7"/>
    <mergeCell ref="B6:B7"/>
    <mergeCell ref="C6:C7"/>
    <mergeCell ref="D6:D7"/>
    <mergeCell ref="A3:E4"/>
  </mergeCells>
  <printOptions/>
  <pageMargins left="0.73" right="0.3937007874015748" top="0.26" bottom="0.24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RePack by Diakov</cp:lastModifiedBy>
  <cp:lastPrinted>2023-01-24T07:55:51Z</cp:lastPrinted>
  <dcterms:created xsi:type="dcterms:W3CDTF">2003-08-18T06:31:02Z</dcterms:created>
  <dcterms:modified xsi:type="dcterms:W3CDTF">2024-05-17T07:18:02Z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Описание">
    <vt:lpwstr/>
  </property>
</Properties>
</file>