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Город" sheetId="1" r:id="rId1"/>
  </sheets>
  <definedNames>
    <definedName name="_xlnm.Print_Titles" localSheetId="0">('Город'!$A:$B,'Город'!$8:$8)</definedName>
    <definedName name="Excel_BuiltIn_Print_Titles" localSheetId="0">('Город'!$A:$B,'Город'!$8:$8)</definedName>
  </definedNames>
  <calcPr fullCalcOnLoad="1"/>
</workbook>
</file>

<file path=xl/sharedStrings.xml><?xml version="1.0" encoding="utf-8"?>
<sst xmlns="http://schemas.openxmlformats.org/spreadsheetml/2006/main" count="98" uniqueCount="97">
  <si>
    <t xml:space="preserve">                  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</si>
  <si>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          к решению Совета народных депутатов </t>
  </si>
  <si>
    <t xml:space="preserve">муниципального образования город Вязники </t>
  </si>
  <si>
    <t xml:space="preserve">                                                                                                                                              Вязниковского района</t>
  </si>
  <si>
    <r>
      <rPr>
        <sz val="11"/>
        <rFont val="Times New Roman"/>
        <family val="1"/>
      </rPr>
      <t xml:space="preserve">                                             от</t>
    </r>
    <r>
      <rPr>
        <u val="single"/>
        <sz val="11"/>
        <rFont val="Times New Roman"/>
        <family val="1"/>
      </rPr>
      <t xml:space="preserve"> 21.05.2024</t>
    </r>
    <r>
      <rPr>
        <sz val="11"/>
        <rFont val="Times New Roman"/>
        <family val="1"/>
      </rPr>
      <t xml:space="preserve">  №  </t>
    </r>
    <r>
      <rPr>
        <u val="single"/>
        <sz val="11"/>
        <rFont val="Times New Roman"/>
        <family val="1"/>
      </rPr>
      <t>240</t>
    </r>
  </si>
  <si>
    <t>Доходы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Вязники по кодам классификации доходов за 2023 год</t>
  </si>
  <si>
    <t>Код бюджетной классификации</t>
  </si>
  <si>
    <t>Наименование доходов</t>
  </si>
  <si>
    <t>План                         на 2023 год                  (тыс. руб.)</t>
  </si>
  <si>
    <t>Исполнено            за 2023 год                        (тыс. руб.)</t>
  </si>
  <si>
    <t>Процент исполнения к годовым назначениям</t>
  </si>
  <si>
    <t>Администрация Вязниковского района Владимирской области</t>
  </si>
  <si>
    <t>001 1 11 05013 13 0000 120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</si>
  <si>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</si>
  <si>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001 1 11 05025 13 0000 120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</si>
  <si>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</si>
  <si>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001 1 11 05035  13 0000 120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</si>
  <si>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</si>
  <si>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</si>
  <si>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</si>
  <si>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r>
      <rPr>
        <sz val="28"/>
        <color indexed="10"/>
        <rFont val="Arial"/>
        <family val="2"/>
      </rPr>
      <t xml:space="preserve">?  </t>
    </r>
    <r>
      <rPr>
        <sz val="14"/>
        <color indexed="10"/>
        <rFont val="Arial"/>
        <family val="2"/>
      </rPr>
      <t>Нет плана</t>
    </r>
  </si>
  <si>
    <t>001 1 11 09045 13 0000 120</t>
  </si>
  <si>
    <t>Прочие поступления от использования имущества, находящегося в собственности городских поселений  (за исключением имущества  муниципальных бюджетных и  автономных учреждений, а также имущества муниципальных унитарных предприятий, в том числе казенных)</t>
  </si>
  <si>
    <t>001 1 11 09080 13 0000 120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</si>
  <si>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</si>
  <si>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001 1 13 02995 13 0000 130</t>
  </si>
  <si>
    <t>Прочие доходы от компенсации затрат бюджетов городских поселений</t>
  </si>
  <si>
    <t>001 1 14 01050 13 0000 410</t>
  </si>
  <si>
    <t>Доходы от продажи квартир, находящихся в собственности городских поселений</t>
  </si>
  <si>
    <t>001 1 14 06013 13 0000 430</t>
  </si>
  <si>
    <t>Доходы от продажи земельных участков, государственная собственность на которые  не разграничена и которые расположены в границах городских  поселений</t>
  </si>
  <si>
    <t>001 1 14 06313 13 0000 430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</si>
  <si>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</si>
  <si>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001 2 02 15002 13 0000 150</t>
  </si>
  <si>
    <t>Дотации бюджетам городских поселений на поддержку мер по обеспечению сбалансированности бюджетов</t>
  </si>
  <si>
    <t>001 2 02 20299 13 0000 150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</si>
  <si>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</si>
  <si>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001 2 02 20302 13 0000 150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</si>
  <si>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</si>
  <si>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001 2 02 29999 13 7015 150</t>
  </si>
  <si>
    <t xml:space="preserve">Прочиие субсидии бюджетам городских поселений на обеспечение  равной доступности  услуг  общественного транспорта для  отдельных   категорий  граждан в муниципальном сообщении </t>
  </si>
  <si>
    <t>001 2 02 29999 13 7246 150</t>
  </si>
  <si>
    <t xml:space="preserve">Прочие субсидии бюджетам городских поселений (субсидия  на  осуществление дорожной деятельности в отношении автомобильных дорог общего пользования местного значения) </t>
  </si>
  <si>
    <t>001 2 02 49999 13 0000 150</t>
  </si>
  <si>
    <t>Прочие межбюджетные трансферты, передаваемые бюджетам городских поселений</t>
  </si>
  <si>
    <t>001 2 07 05030 13 0000 150</t>
  </si>
  <si>
    <t>Прочие безвозмездные поступления в бюджеты городских поселений</t>
  </si>
  <si>
    <t>001 2 18 60010 13 0000 150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</si>
  <si>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</si>
  <si>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</si>
  <si>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</si>
  <si>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Межрайонная инспекция Федеральной налоговой службы № 2 по Владимирской области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</si>
  <si>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</si>
  <si>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</si>
  <si>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</si>
  <si>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</si>
  <si>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</si>
  <si>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</si>
  <si>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</si>
  <si>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</si>
  <si>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</si>
  <si>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</si>
  <si>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</si>
  <si>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</si>
  <si>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</si>
  <si>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</si>
  <si>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</si>
  <si>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</si>
  <si>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</si>
  <si>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</si>
  <si>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</si>
  <si>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</si>
  <si>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182 1 05 03010 01 0000 110</t>
  </si>
  <si>
    <t>Единый сельскохозяйственный налог</t>
  </si>
  <si>
    <t>182 1 06 01030 13 0000 110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</si>
  <si>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городских поселений </t>
  </si>
  <si>
    <t>182 1 06 04012 02 0000 110</t>
  </si>
  <si>
    <t>Транспортный налог с физических лиц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</si>
  <si>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</si>
  <si>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</si>
  <si>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</si>
  <si>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</si>
  <si>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Департамент безопасности Владимирской области</t>
  </si>
  <si>
    <t>588 1 16 02020 02 0000 140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</si>
  <si>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</si>
  <si>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Государственная инспекция административно-технического надзора Владимирской области</t>
  </si>
  <si>
    <t>599 1 16 02020 02 0000 140</t>
  </si>
  <si>
    <t>Финансовое управление администрации Вязниковского района</t>
  </si>
  <si>
    <t>802 2 02 25513 13 0000 150</t>
  </si>
  <si>
    <t>Субсидии бюджетам городских поселений на развитие сети учреждений культурно-досугового типа</t>
  </si>
  <si>
    <t>802 2 02 25527 13 0000 150</t>
  </si>
  <si>
    <t>Субсидии бюджетам городских поселений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</si>
  <si>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802 2 02 25555 13 0000 150</t>
  </si>
  <si>
    <t xml:space="preserve">Субсидии бюджетам городских поселений на реализацию программ формирования современной городской среды </t>
  </si>
  <si>
    <t>802 2 02 45424 13 0000 150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</si>
  <si>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</si>
  <si>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Всего доходов: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</si>
</sst>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E+00"/>
    <numFmt numFmtId="167" formatCode="_(* #,##0.00_);_(* \(#,##0.00\);_(* \-??_);_(@_)"/>
    <numFmt numFmtId="168" formatCode="0.0"/>
    <numFmt numFmtId="169" formatCode="0.00"/>
  </numFmts>
  <fonts count="11">
    <font>
      <sz val="10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28"/>
      <color indexed="10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7" fontId="6" fillId="0" borderId="3" xfId="15" applyFont="1" applyFill="1" applyBorder="1" applyAlignment="1" applyProtection="1">
      <alignment horizontal="center" vertical="center" wrapText="1"/>
      <protection/>
    </xf>
    <xf numFmtId="168" fontId="6" fillId="0" borderId="3" xfId="15" applyNumberFormat="1" applyFont="1" applyFill="1" applyBorder="1" applyAlignment="1" applyProtection="1">
      <alignment horizontal="center" vertical="center"/>
      <protection/>
    </xf>
    <xf numFmtId="164" fontId="7" fillId="0" borderId="3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justify" vertical="center" wrapText="1"/>
    </xf>
    <xf numFmtId="167" fontId="2" fillId="0" borderId="3" xfId="15" applyFont="1" applyFill="1" applyBorder="1" applyAlignment="1" applyProtection="1">
      <alignment horizontal="center" vertical="center"/>
      <protection/>
    </xf>
    <xf numFmtId="168" fontId="2" fillId="0" borderId="3" xfId="15" applyNumberFormat="1" applyFont="1" applyFill="1" applyBorder="1" applyAlignment="1" applyProtection="1">
      <alignment horizontal="center" vertical="center"/>
      <protection/>
    </xf>
    <xf numFmtId="164" fontId="7" fillId="0" borderId="3" xfId="0" applyFont="1" applyFill="1" applyBorder="1" applyAlignment="1">
      <alignment horizontal="justify" vertical="center" wrapText="1"/>
    </xf>
    <xf numFmtId="164" fontId="9" fillId="0" borderId="0" xfId="0" applyFont="1" applyAlignment="1">
      <alignment horizontal="center" vertical="center" wrapText="1"/>
    </xf>
    <xf numFmtId="164" fontId="0" fillId="0" borderId="0" xfId="0" applyFill="1" applyAlignment="1">
      <alignment/>
    </xf>
    <xf numFmtId="167" fontId="2" fillId="0" borderId="4" xfId="15" applyFont="1" applyFill="1" applyBorder="1" applyAlignment="1" applyProtection="1">
      <alignment horizontal="center" vertical="center"/>
      <protection/>
    </xf>
    <xf numFmtId="168" fontId="2" fillId="0" borderId="3" xfId="0" applyNumberFormat="1" applyFont="1" applyFill="1" applyBorder="1" applyAlignment="1">
      <alignment horizontal="center" vertical="center"/>
    </xf>
    <xf numFmtId="169" fontId="8" fillId="0" borderId="3" xfId="0" applyNumberFormat="1" applyFont="1" applyFill="1" applyBorder="1" applyAlignment="1">
      <alignment horizontal="justify" vertical="center" wrapText="1"/>
    </xf>
    <xf numFmtId="164" fontId="8" fillId="0" borderId="3" xfId="0" applyFont="1" applyFill="1" applyBorder="1" applyAlignment="1">
      <alignment horizontal="justify" vertical="top" wrapText="1"/>
    </xf>
    <xf numFmtId="164" fontId="7" fillId="0" borderId="3" xfId="0" applyNumberFormat="1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7" fontId="6" fillId="0" borderId="3" xfId="15" applyFont="1" applyFill="1" applyBorder="1" applyAlignment="1" applyProtection="1">
      <alignment horizontal="center" vertical="center"/>
      <protection/>
    </xf>
    <xf numFmtId="167" fontId="2" fillId="0" borderId="3" xfId="15" applyFont="1" applyFill="1" applyBorder="1" applyAlignment="1" applyProtection="1">
      <alignment horizontal="center" vertical="center" wrapText="1"/>
      <protection/>
    </xf>
    <xf numFmtId="164" fontId="6" fillId="0" borderId="3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42" zoomScaleNormal="142" workbookViewId="0" topLeftCell="A43">
      <selection activeCell="A2" sqref="A2"/>
    </sheetView>
  </sheetViews>
  <sheetFormatPr defaultColWidth="9.140625" defaultRowHeight="12.75"/>
  <cols>
    <col min="1" max="1" width="28.8515625" style="1" customWidth="1"/>
    <col min="2" max="2" width="61.57421875" style="1" customWidth="1"/>
    <col min="3" max="3" width="16.7109375" style="1" customWidth="1"/>
    <col min="4" max="4" width="17.421875" style="1" customWidth="1"/>
    <col min="5" max="5" width="15.57421875" style="1" customWidth="1"/>
    <col min="6" max="25" width="9.140625" style="0" hidden="1" customWidth="1"/>
  </cols>
  <sheetData>
    <row r="1" spans="1:5" ht="14.25">
      <c r="A1" s="2" t="s">
        <v>0</v>
      </c>
      <c r="B1" s="2"/>
      <c r="C1" s="2"/>
      <c r="D1" s="2"/>
      <c r="E1" s="2"/>
    </row>
    <row r="2" spans="1:5" ht="14.25">
      <c r="A2" s="2" t="s">
        <v>1</v>
      </c>
      <c r="B2" s="2"/>
      <c r="C2" s="2"/>
      <c r="D2" s="2"/>
      <c r="E2" s="2"/>
    </row>
    <row r="3" spans="1:5" ht="14.25" customHeight="1">
      <c r="A3" s="2" t="s">
        <v>2</v>
      </c>
      <c r="B3" s="2"/>
      <c r="C3" s="2"/>
      <c r="D3" s="2"/>
      <c r="E3" s="2"/>
    </row>
    <row r="4" spans="1:5" ht="14.25" customHeight="1">
      <c r="A4" s="3"/>
      <c r="B4" s="2" t="s">
        <v>3</v>
      </c>
      <c r="C4" s="2"/>
      <c r="D4" s="2"/>
      <c r="E4" s="2"/>
    </row>
    <row r="5" spans="1:5" ht="23.25" customHeight="1">
      <c r="A5" s="4"/>
      <c r="B5" s="5" t="s">
        <v>4</v>
      </c>
      <c r="C5" s="5"/>
      <c r="D5" s="5"/>
      <c r="E5" s="5"/>
    </row>
    <row r="6" spans="1:7" ht="66.75" customHeight="1">
      <c r="A6" s="6" t="s">
        <v>5</v>
      </c>
      <c r="B6" s="6"/>
      <c r="C6" s="6"/>
      <c r="D6" s="6"/>
      <c r="E6" s="6"/>
      <c r="F6" s="7"/>
      <c r="G6" s="7"/>
    </row>
    <row r="7" spans="1:5" ht="0.75" customHeight="1">
      <c r="A7" s="8"/>
      <c r="B7" s="8"/>
      <c r="C7" s="8"/>
      <c r="D7" s="8"/>
      <c r="E7" s="9"/>
    </row>
    <row r="8" spans="1:5" ht="58.5" customHeight="1">
      <c r="A8" s="10" t="s">
        <v>6</v>
      </c>
      <c r="B8" s="10" t="s">
        <v>7</v>
      </c>
      <c r="C8" s="11" t="s">
        <v>8</v>
      </c>
      <c r="D8" s="10" t="s">
        <v>9</v>
      </c>
      <c r="E8" s="11" t="s">
        <v>10</v>
      </c>
    </row>
    <row r="9" spans="1:5" ht="24.75" customHeight="1">
      <c r="A9" s="12" t="s">
        <v>11</v>
      </c>
      <c r="B9" s="12"/>
      <c r="C9" s="13">
        <f>C10+C11+C12+C14++C17+C18+C21+C22+C23+C25+C26+C27+C28+C15+C20+C24+C19+C16+C13</f>
        <v>178085.6</v>
      </c>
      <c r="D9" s="13">
        <f>D10+D11+D12+D14++D17+D18+D21+D22+D23+D25+D26+D27+D28+D15+D20+D24+D19+D16+D13</f>
        <v>166199.5</v>
      </c>
      <c r="E9" s="14">
        <f aca="true" t="shared" si="0" ref="E9:E12">D9/C9*100</f>
        <v>93.3256254295687</v>
      </c>
    </row>
    <row r="10" spans="1:5" ht="64.5" customHeight="1">
      <c r="A10" s="15" t="s">
        <v>12</v>
      </c>
      <c r="B10" s="16" t="s">
        <v>13</v>
      </c>
      <c r="C10" s="17">
        <v>12530</v>
      </c>
      <c r="D10" s="17">
        <v>12537.9</v>
      </c>
      <c r="E10" s="18">
        <f t="shared" si="0"/>
        <v>100.0630486831604</v>
      </c>
    </row>
    <row r="11" spans="1:5" ht="56.25" customHeight="1">
      <c r="A11" s="15" t="s">
        <v>14</v>
      </c>
      <c r="B11" s="19" t="s">
        <v>15</v>
      </c>
      <c r="C11" s="17">
        <v>215</v>
      </c>
      <c r="D11" s="17">
        <v>216.8</v>
      </c>
      <c r="E11" s="18">
        <f t="shared" si="0"/>
        <v>100.83720930232558</v>
      </c>
    </row>
    <row r="12" spans="1:5" ht="60.75" customHeight="1">
      <c r="A12" s="15" t="s">
        <v>16</v>
      </c>
      <c r="B12" s="19" t="s">
        <v>17</v>
      </c>
      <c r="C12" s="17">
        <v>169.3</v>
      </c>
      <c r="D12" s="17">
        <v>169.3</v>
      </c>
      <c r="E12" s="18">
        <f t="shared" si="0"/>
        <v>100</v>
      </c>
    </row>
    <row r="13" spans="1:6" ht="123" customHeight="1">
      <c r="A13" s="15" t="s">
        <v>18</v>
      </c>
      <c r="B13" s="19" t="s">
        <v>19</v>
      </c>
      <c r="C13" s="17">
        <v>0</v>
      </c>
      <c r="D13" s="17">
        <v>2.2</v>
      </c>
      <c r="E13" s="18">
        <v>0</v>
      </c>
      <c r="F13" s="20" t="s">
        <v>20</v>
      </c>
    </row>
    <row r="14" spans="1:5" ht="71.25" customHeight="1">
      <c r="A14" s="15" t="s">
        <v>21</v>
      </c>
      <c r="B14" s="19" t="s">
        <v>22</v>
      </c>
      <c r="C14" s="17">
        <v>2490</v>
      </c>
      <c r="D14" s="17">
        <v>2496.8</v>
      </c>
      <c r="E14" s="18">
        <f aca="true" t="shared" si="1" ref="E14:E38">D14/C14*100</f>
        <v>100.27309236947792</v>
      </c>
    </row>
    <row r="15" spans="1:5" ht="84.75" customHeight="1">
      <c r="A15" s="15" t="s">
        <v>23</v>
      </c>
      <c r="B15" s="16" t="s">
        <v>24</v>
      </c>
      <c r="C15" s="17">
        <v>1204</v>
      </c>
      <c r="D15" s="17">
        <v>1204.7</v>
      </c>
      <c r="E15" s="18">
        <f t="shared" si="1"/>
        <v>100.05813953488372</v>
      </c>
    </row>
    <row r="16" spans="1:5" ht="14.25">
      <c r="A16" s="15" t="s">
        <v>25</v>
      </c>
      <c r="B16" s="19" t="s">
        <v>26</v>
      </c>
      <c r="C16" s="17">
        <v>11</v>
      </c>
      <c r="D16" s="17">
        <v>11</v>
      </c>
      <c r="E16" s="18">
        <f t="shared" si="1"/>
        <v>100</v>
      </c>
    </row>
    <row r="17" spans="1:5" ht="25.5">
      <c r="A17" s="15" t="s">
        <v>27</v>
      </c>
      <c r="B17" s="19" t="s">
        <v>28</v>
      </c>
      <c r="C17" s="17">
        <v>1550.2</v>
      </c>
      <c r="D17" s="17">
        <v>1550.2</v>
      </c>
      <c r="E17" s="18">
        <f t="shared" si="1"/>
        <v>100</v>
      </c>
    </row>
    <row r="18" spans="1:5" ht="41.25" customHeight="1">
      <c r="A18" s="15" t="s">
        <v>29</v>
      </c>
      <c r="B18" s="19" t="s">
        <v>30</v>
      </c>
      <c r="C18" s="17">
        <v>2333</v>
      </c>
      <c r="D18" s="17">
        <v>2333</v>
      </c>
      <c r="E18" s="18">
        <f t="shared" si="1"/>
        <v>100</v>
      </c>
    </row>
    <row r="19" spans="1:5" ht="71.25" customHeight="1">
      <c r="A19" s="15" t="s">
        <v>31</v>
      </c>
      <c r="B19" s="19" t="s">
        <v>32</v>
      </c>
      <c r="C19" s="17">
        <v>577.5</v>
      </c>
      <c r="D19" s="17">
        <v>577.4</v>
      </c>
      <c r="E19" s="18">
        <f t="shared" si="1"/>
        <v>99.98268398268398</v>
      </c>
    </row>
    <row r="20" spans="1:6" ht="51.75" customHeight="1">
      <c r="A20" s="15" t="s">
        <v>33</v>
      </c>
      <c r="B20" s="19" t="s">
        <v>34</v>
      </c>
      <c r="C20" s="17">
        <v>16004.5</v>
      </c>
      <c r="D20" s="17">
        <v>16004.5</v>
      </c>
      <c r="E20" s="18">
        <f t="shared" si="1"/>
        <v>100</v>
      </c>
      <c r="F20" s="21"/>
    </row>
    <row r="21" spans="1:5" ht="78" customHeight="1">
      <c r="A21" s="15" t="s">
        <v>35</v>
      </c>
      <c r="B21" s="19" t="s">
        <v>36</v>
      </c>
      <c r="C21" s="22">
        <v>20600.5</v>
      </c>
      <c r="D21" s="22">
        <v>8877.3</v>
      </c>
      <c r="E21" s="18">
        <f t="shared" si="1"/>
        <v>43.09264338244217</v>
      </c>
    </row>
    <row r="22" spans="1:5" ht="65.25" customHeight="1">
      <c r="A22" s="15" t="s">
        <v>37</v>
      </c>
      <c r="B22" s="19" t="s">
        <v>38</v>
      </c>
      <c r="C22" s="22">
        <v>235.5</v>
      </c>
      <c r="D22" s="22">
        <v>56.1</v>
      </c>
      <c r="E22" s="23">
        <f t="shared" si="1"/>
        <v>23.821656050955415</v>
      </c>
    </row>
    <row r="23" spans="1:5" ht="42.75" customHeight="1">
      <c r="A23" s="15" t="s">
        <v>39</v>
      </c>
      <c r="B23" s="24" t="s">
        <v>40</v>
      </c>
      <c r="C23" s="22">
        <v>1505.3</v>
      </c>
      <c r="D23" s="22">
        <v>1502.5</v>
      </c>
      <c r="E23" s="18">
        <f t="shared" si="1"/>
        <v>99.81399056666446</v>
      </c>
    </row>
    <row r="24" spans="1:6" ht="40.5" customHeight="1">
      <c r="A24" s="15" t="s">
        <v>41</v>
      </c>
      <c r="B24" s="24" t="s">
        <v>42</v>
      </c>
      <c r="C24" s="22">
        <v>54603</v>
      </c>
      <c r="D24" s="22">
        <v>54603</v>
      </c>
      <c r="E24" s="18">
        <f t="shared" si="1"/>
        <v>100</v>
      </c>
      <c r="F24" s="21"/>
    </row>
    <row r="25" spans="1:6" ht="28.5" customHeight="1">
      <c r="A25" s="15" t="s">
        <v>43</v>
      </c>
      <c r="B25" s="19" t="s">
        <v>44</v>
      </c>
      <c r="C25" s="17">
        <v>58051.8</v>
      </c>
      <c r="D25" s="17">
        <v>58051.8</v>
      </c>
      <c r="E25" s="18">
        <f t="shared" si="1"/>
        <v>100</v>
      </c>
      <c r="F25" s="21"/>
    </row>
    <row r="26" spans="1:6" ht="28.5" customHeight="1">
      <c r="A26" s="15" t="s">
        <v>45</v>
      </c>
      <c r="B26" s="25" t="s">
        <v>46</v>
      </c>
      <c r="C26" s="17">
        <v>95</v>
      </c>
      <c r="D26" s="17">
        <v>95</v>
      </c>
      <c r="E26" s="18">
        <f t="shared" si="1"/>
        <v>100</v>
      </c>
      <c r="F26" s="21"/>
    </row>
    <row r="27" spans="1:6" ht="45.75" customHeight="1">
      <c r="A27" s="15" t="s">
        <v>47</v>
      </c>
      <c r="B27" s="26" t="s">
        <v>48</v>
      </c>
      <c r="C27" s="17">
        <v>6081.9</v>
      </c>
      <c r="D27" s="17">
        <v>6081.9</v>
      </c>
      <c r="E27" s="18">
        <f t="shared" si="1"/>
        <v>100</v>
      </c>
      <c r="F27" s="21"/>
    </row>
    <row r="28" spans="1:6" ht="48.75" customHeight="1">
      <c r="A28" s="15" t="s">
        <v>49</v>
      </c>
      <c r="B28" s="26" t="s">
        <v>50</v>
      </c>
      <c r="C28" s="17">
        <v>-171.9</v>
      </c>
      <c r="D28" s="17">
        <v>-171.9</v>
      </c>
      <c r="E28" s="18">
        <f t="shared" si="1"/>
        <v>100</v>
      </c>
      <c r="F28" s="21"/>
    </row>
    <row r="29" spans="1:5" ht="23.25" customHeight="1">
      <c r="A29" s="27" t="s">
        <v>51</v>
      </c>
      <c r="B29" s="27"/>
      <c r="C29" s="28">
        <f>C30+C31+C32+C33+C40+C41+C42+C43+C44+C34+C35+C36+C37+C38+C39</f>
        <v>198284.99999999997</v>
      </c>
      <c r="D29" s="28">
        <f>D30+D31+D32+D33+D40+D41+D42+D43+D44+D34+D35+D36+D37+D38+D39</f>
        <v>198036.3</v>
      </c>
      <c r="E29" s="14">
        <f t="shared" si="1"/>
        <v>99.87457447613285</v>
      </c>
    </row>
    <row r="30" spans="1:5" ht="83.25" customHeight="1">
      <c r="A30" s="15" t="s">
        <v>52</v>
      </c>
      <c r="B30" s="26" t="s">
        <v>53</v>
      </c>
      <c r="C30" s="17">
        <v>69020.4</v>
      </c>
      <c r="D30" s="17">
        <v>69064.2</v>
      </c>
      <c r="E30" s="18">
        <f t="shared" si="1"/>
        <v>100.06345949893077</v>
      </c>
    </row>
    <row r="31" spans="1:5" ht="83.25" customHeight="1">
      <c r="A31" s="15" t="s">
        <v>54</v>
      </c>
      <c r="B31" s="26" t="s">
        <v>55</v>
      </c>
      <c r="C31" s="17">
        <v>218</v>
      </c>
      <c r="D31" s="17">
        <v>218.2</v>
      </c>
      <c r="E31" s="18">
        <f t="shared" si="1"/>
        <v>100.09174311926606</v>
      </c>
    </row>
    <row r="32" spans="1:5" ht="37.5" customHeight="1">
      <c r="A32" s="15" t="s">
        <v>56</v>
      </c>
      <c r="B32" s="26" t="s">
        <v>57</v>
      </c>
      <c r="C32" s="17">
        <v>760</v>
      </c>
      <c r="D32" s="17">
        <v>761.9</v>
      </c>
      <c r="E32" s="18">
        <f t="shared" si="1"/>
        <v>100.25</v>
      </c>
    </row>
    <row r="33" spans="1:5" ht="96" customHeight="1">
      <c r="A33" s="15" t="s">
        <v>58</v>
      </c>
      <c r="B33" s="26" t="s">
        <v>59</v>
      </c>
      <c r="C33" s="17">
        <v>429</v>
      </c>
      <c r="D33" s="17">
        <v>429.6</v>
      </c>
      <c r="E33" s="18">
        <f t="shared" si="1"/>
        <v>100.13986013986013</v>
      </c>
    </row>
    <row r="34" spans="1:5" ht="50.25" customHeight="1">
      <c r="A34" s="15" t="s">
        <v>60</v>
      </c>
      <c r="B34" s="26" t="s">
        <v>61</v>
      </c>
      <c r="C34" s="17">
        <v>550.7</v>
      </c>
      <c r="D34" s="17">
        <v>550.6</v>
      </c>
      <c r="E34" s="18">
        <f t="shared" si="1"/>
        <v>99.98184129289994</v>
      </c>
    </row>
    <row r="35" spans="1:5" ht="53.25" customHeight="1">
      <c r="A35" s="15" t="s">
        <v>62</v>
      </c>
      <c r="B35" s="26" t="s">
        <v>63</v>
      </c>
      <c r="C35" s="17">
        <v>321.9</v>
      </c>
      <c r="D35" s="17">
        <v>321.9</v>
      </c>
      <c r="E35" s="18">
        <f t="shared" si="1"/>
        <v>100</v>
      </c>
    </row>
    <row r="36" spans="1:6" ht="58.5" customHeight="1">
      <c r="A36" s="15" t="s">
        <v>64</v>
      </c>
      <c r="B36" s="26" t="s">
        <v>65</v>
      </c>
      <c r="C36" s="17">
        <v>7852</v>
      </c>
      <c r="D36" s="29">
        <v>8355.9</v>
      </c>
      <c r="E36" s="18">
        <f t="shared" si="1"/>
        <v>106.4174732552216</v>
      </c>
      <c r="F36" s="21"/>
    </row>
    <row r="37" spans="1:6" ht="69.75" customHeight="1">
      <c r="A37" s="15" t="s">
        <v>66</v>
      </c>
      <c r="B37" s="26" t="s">
        <v>67</v>
      </c>
      <c r="C37" s="17">
        <v>43.3</v>
      </c>
      <c r="D37" s="17">
        <v>43.7</v>
      </c>
      <c r="E37" s="18">
        <f t="shared" si="1"/>
        <v>100.92378752886837</v>
      </c>
      <c r="F37" s="21"/>
    </row>
    <row r="38" spans="1:5" ht="54" customHeight="1">
      <c r="A38" s="15" t="s">
        <v>68</v>
      </c>
      <c r="B38" s="26" t="s">
        <v>69</v>
      </c>
      <c r="C38" s="17">
        <v>8231</v>
      </c>
      <c r="D38" s="29">
        <v>8636.5</v>
      </c>
      <c r="E38" s="18">
        <f t="shared" si="1"/>
        <v>104.9264973879237</v>
      </c>
    </row>
    <row r="39" spans="1:5" ht="55.5" customHeight="1">
      <c r="A39" s="15" t="s">
        <v>70</v>
      </c>
      <c r="B39" s="26" t="s">
        <v>71</v>
      </c>
      <c r="C39" s="17">
        <v>0</v>
      </c>
      <c r="D39" s="29">
        <v>-909.7</v>
      </c>
      <c r="E39" s="18">
        <v>0</v>
      </c>
    </row>
    <row r="40" spans="1:5" ht="17.25" customHeight="1">
      <c r="A40" s="15" t="s">
        <v>72</v>
      </c>
      <c r="B40" s="26" t="s">
        <v>73</v>
      </c>
      <c r="C40" s="17">
        <v>185</v>
      </c>
      <c r="D40" s="17">
        <v>185.9</v>
      </c>
      <c r="E40" s="18">
        <f aca="true" t="shared" si="2" ref="E40:E54">D40/C40*100</f>
        <v>100.48648648648648</v>
      </c>
    </row>
    <row r="41" spans="1:5" ht="36.75" customHeight="1">
      <c r="A41" s="15" t="s">
        <v>74</v>
      </c>
      <c r="B41" s="26" t="s">
        <v>75</v>
      </c>
      <c r="C41" s="17">
        <v>14500</v>
      </c>
      <c r="D41" s="17">
        <v>14589</v>
      </c>
      <c r="E41" s="18">
        <f t="shared" si="2"/>
        <v>100.61379310344827</v>
      </c>
    </row>
    <row r="42" spans="1:5" ht="24" customHeight="1">
      <c r="A42" s="15" t="s">
        <v>76</v>
      </c>
      <c r="B42" s="26" t="s">
        <v>77</v>
      </c>
      <c r="C42" s="17">
        <v>19800</v>
      </c>
      <c r="D42" s="17">
        <v>19876.4</v>
      </c>
      <c r="E42" s="18">
        <f t="shared" si="2"/>
        <v>100.3858585858586</v>
      </c>
    </row>
    <row r="43" spans="1:5" ht="39.75" customHeight="1">
      <c r="A43" s="15" t="s">
        <v>78</v>
      </c>
      <c r="B43" s="26" t="s">
        <v>79</v>
      </c>
      <c r="C43" s="17">
        <v>63723.7</v>
      </c>
      <c r="D43" s="17">
        <v>63241.6</v>
      </c>
      <c r="E43" s="18">
        <f t="shared" si="2"/>
        <v>99.2434525929913</v>
      </c>
    </row>
    <row r="44" spans="1:5" ht="36.75" customHeight="1">
      <c r="A44" s="15" t="s">
        <v>80</v>
      </c>
      <c r="B44" s="26" t="s">
        <v>81</v>
      </c>
      <c r="C44" s="17">
        <v>12650</v>
      </c>
      <c r="D44" s="17">
        <v>12670.6</v>
      </c>
      <c r="E44" s="18">
        <f t="shared" si="2"/>
        <v>100.16284584980238</v>
      </c>
    </row>
    <row r="45" spans="1:5" ht="14.25" customHeight="1">
      <c r="A45" s="27" t="s">
        <v>82</v>
      </c>
      <c r="B45" s="27"/>
      <c r="C45" s="28">
        <f>C46</f>
        <v>96</v>
      </c>
      <c r="D45" s="28">
        <f>D46</f>
        <v>96.5</v>
      </c>
      <c r="E45" s="14">
        <f t="shared" si="2"/>
        <v>100.52083333333333</v>
      </c>
    </row>
    <row r="46" spans="1:5" ht="58.5" customHeight="1">
      <c r="A46" s="15" t="s">
        <v>83</v>
      </c>
      <c r="B46" s="26" t="s">
        <v>84</v>
      </c>
      <c r="C46" s="17">
        <v>96</v>
      </c>
      <c r="D46" s="17">
        <v>96.5</v>
      </c>
      <c r="E46" s="18">
        <f t="shared" si="2"/>
        <v>100.52083333333333</v>
      </c>
    </row>
    <row r="47" spans="1:5" ht="23.25" customHeight="1">
      <c r="A47" s="27" t="s">
        <v>85</v>
      </c>
      <c r="B47" s="27"/>
      <c r="C47" s="28">
        <f>C48</f>
        <v>59</v>
      </c>
      <c r="D47" s="28">
        <f>D48</f>
        <v>59.2</v>
      </c>
      <c r="E47" s="14">
        <f t="shared" si="2"/>
        <v>100.33898305084745</v>
      </c>
    </row>
    <row r="48" spans="1:5" ht="38.25">
      <c r="A48" s="15" t="s">
        <v>86</v>
      </c>
      <c r="B48" s="26" t="s">
        <v>84</v>
      </c>
      <c r="C48" s="17">
        <v>59</v>
      </c>
      <c r="D48" s="29">
        <v>59.2</v>
      </c>
      <c r="E48" s="18">
        <f t="shared" si="2"/>
        <v>100.33898305084745</v>
      </c>
    </row>
    <row r="49" spans="1:5" ht="14.25">
      <c r="A49" s="30" t="s">
        <v>87</v>
      </c>
      <c r="B49" s="30"/>
      <c r="C49" s="28">
        <f>C51+C52+C53+C50</f>
        <v>146108.8</v>
      </c>
      <c r="D49" s="28">
        <f>D51+D52+D53+D50</f>
        <v>146108.8</v>
      </c>
      <c r="E49" s="14">
        <f t="shared" si="2"/>
        <v>100</v>
      </c>
    </row>
    <row r="50" spans="1:5" ht="25.5">
      <c r="A50" s="15" t="s">
        <v>88</v>
      </c>
      <c r="B50" s="31" t="s">
        <v>89</v>
      </c>
      <c r="C50" s="22">
        <v>30949</v>
      </c>
      <c r="D50" s="22">
        <v>30949</v>
      </c>
      <c r="E50" s="18">
        <f t="shared" si="2"/>
        <v>100</v>
      </c>
    </row>
    <row r="51" spans="1:5" ht="51">
      <c r="A51" s="15" t="s">
        <v>90</v>
      </c>
      <c r="B51" s="31" t="s">
        <v>91</v>
      </c>
      <c r="C51" s="22">
        <v>1576.1</v>
      </c>
      <c r="D51" s="22">
        <v>1576.1</v>
      </c>
      <c r="E51" s="18">
        <f t="shared" si="2"/>
        <v>100</v>
      </c>
    </row>
    <row r="52" spans="1:5" ht="25.5">
      <c r="A52" s="15" t="s">
        <v>92</v>
      </c>
      <c r="B52" s="26" t="s">
        <v>93</v>
      </c>
      <c r="C52" s="22">
        <v>23583.7</v>
      </c>
      <c r="D52" s="22">
        <v>23583.7</v>
      </c>
      <c r="E52" s="18">
        <f t="shared" si="2"/>
        <v>100</v>
      </c>
    </row>
    <row r="53" spans="1:5" ht="51">
      <c r="A53" s="15" t="s">
        <v>94</v>
      </c>
      <c r="B53" s="26" t="s">
        <v>95</v>
      </c>
      <c r="C53" s="22">
        <v>90000</v>
      </c>
      <c r="D53" s="22">
        <v>90000</v>
      </c>
      <c r="E53" s="18">
        <f t="shared" si="2"/>
        <v>100</v>
      </c>
    </row>
    <row r="54" spans="1:5" ht="15" customHeight="1">
      <c r="A54" s="32" t="s">
        <v>96</v>
      </c>
      <c r="B54" s="32"/>
      <c r="C54" s="28">
        <f>C9+C29+C45+C47+C49</f>
        <v>522634.39999999997</v>
      </c>
      <c r="D54" s="28">
        <f>D9+D29+D45+D47+D49</f>
        <v>510500.3</v>
      </c>
      <c r="E54" s="33">
        <f t="shared" si="2"/>
        <v>97.67828141431181</v>
      </c>
    </row>
    <row r="55" spans="3:5" ht="14.25">
      <c r="C55" s="34"/>
      <c r="D55" s="34"/>
      <c r="E55" s="34"/>
    </row>
  </sheetData>
  <sheetProtection selectLockedCells="1" selectUnlockedCells="1"/>
  <mergeCells count="12">
    <mergeCell ref="A1:E1"/>
    <mergeCell ref="A2:E2"/>
    <mergeCell ref="A3:E3"/>
    <mergeCell ref="B4:E4"/>
    <mergeCell ref="B5:E5"/>
    <mergeCell ref="A6:E6"/>
    <mergeCell ref="A9:B9"/>
    <mergeCell ref="A29:B29"/>
    <mergeCell ref="A45:B45"/>
    <mergeCell ref="A47:B47"/>
    <mergeCell ref="A49:B49"/>
    <mergeCell ref="A54:B54"/>
  </mergeCells>
  <printOptions/>
  <pageMargins left="0.9840277777777778" right="0.39375" top="0.5902777777777778" bottom="0.39375" header="0.5118110236220472" footer="0.5118110236220472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2024-05-22T06:45:02Z</cp:lastPrinted>
  <dcterms:created xsi:type="dcterms:W3CDTF">1996-10-08T23:32:33Z</dcterms:created>
  <dcterms:modified xsi:type="dcterms:W3CDTF">2024-05-22T06:46:05Z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Описание">
    <vt:lpwstr/>
  </property>
</Properties>
</file>