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'Лист1'!$A$1:$J$708</definedName>
    <definedName name="Excel_BuiltIn_Print_Area" localSheetId="0">'Лист1'!$A$1:$J$708</definedName>
  </definedNames>
  <calcPr fullCalcOnLoad="1"/>
</workbook>
</file>

<file path=xl/sharedStrings.xml><?xml version="1.0" encoding="utf-8"?>
<sst xmlns="http://schemas.openxmlformats.org/spreadsheetml/2006/main" count="472" uniqueCount="154">
  <si>
    <t xml:space="preserve">                                                                                                                                                                                                   Приложение № 2                       </t>
  </si>
  <si>
    <t xml:space="preserve">                                                                        к решению Совета народных депутатов</t>
  </si>
  <si>
    <t xml:space="preserve">                               муниципального образования город Вязники</t>
  </si>
  <si>
    <t xml:space="preserve">                                                                                                                                              Вязниковского района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</si>
  <si>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от</t>
    </r>
    <r>
      <rPr>
        <u val="single"/>
        <sz val="12"/>
        <rFont val="Times New Roman"/>
        <family val="1"/>
      </rPr>
      <t xml:space="preserve"> 21.05.2024 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 xml:space="preserve">240  </t>
    </r>
    <r>
      <rPr>
        <sz val="12"/>
        <rFont val="Times New Roman"/>
        <family val="1"/>
      </rPr>
      <t xml:space="preserve">               </t>
    </r>
  </si>
  <si>
    <t>Расходы бюджета муниципального образования город Вязники                                                                                                                                                                            по ведомственной структуре расходов                                                                                                                                                                         за 2023 год</t>
  </si>
  <si>
    <t xml:space="preserve">                                                                                                                                                                            (тыс.руб.)</t>
  </si>
  <si>
    <t>№ п/п</t>
  </si>
  <si>
    <t xml:space="preserve">            Наименование расходов</t>
  </si>
  <si>
    <t>Глава</t>
  </si>
  <si>
    <t>Раздел, подраздел</t>
  </si>
  <si>
    <t>Целевая статья</t>
  </si>
  <si>
    <t>Вид   расхода</t>
  </si>
  <si>
    <t>План                                     на 2023 год                       (тыс. руб.)</t>
  </si>
  <si>
    <t>Исполнено                   за 2023 год                     (тыс. руб.)</t>
  </si>
  <si>
    <t>Процент исполнения к годовым назначениям</t>
  </si>
  <si>
    <t>3</t>
  </si>
  <si>
    <t>4</t>
  </si>
  <si>
    <t>5</t>
  </si>
  <si>
    <t>6</t>
  </si>
  <si>
    <t>7</t>
  </si>
  <si>
    <t>8</t>
  </si>
  <si>
    <t>1</t>
  </si>
  <si>
    <t>Администрация муниципального образования Вязниковский район Владимирской области - всего</t>
  </si>
  <si>
    <t>801</t>
  </si>
  <si>
    <t>0000</t>
  </si>
  <si>
    <t>0000000000</t>
  </si>
  <si>
    <t>000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</si>
  <si>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</si>
  <si>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</si>
  <si>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</si>
  <si>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</si>
  <si>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по администрации Вязниковского района</t>
  </si>
  <si>
    <t>9990000200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</si>
  <si>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</si>
  <si>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</si>
  <si>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</si>
  <si>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</si>
  <si>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</si>
  <si>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детельности</t>
  </si>
  <si>
    <t>0314</t>
  </si>
  <si>
    <t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по управлению культуры и молодёжной политики</t>
  </si>
  <si>
    <t>9990000300</t>
  </si>
  <si>
    <t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по управлению физической культуры и спорта</t>
  </si>
  <si>
    <t>9990000400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</si>
  <si>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</si>
  <si>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</si>
  <si>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</si>
  <si>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</si>
  <si>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</si>
  <si>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</si>
  <si>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- за счет средств областного бюджета</t>
  </si>
  <si>
    <t>- за счет местного бюджета</t>
  </si>
  <si>
    <t>Связь и информатика</t>
  </si>
  <si>
    <t>0410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</si>
  <si>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</si>
  <si>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</si>
  <si>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муниципальном образовании город Вязники на 2016-2025 годы"</t>
  </si>
  <si>
    <t>0200000000</t>
  </si>
  <si>
    <t>Субсидирование части затрат субъектов малого 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 всего</t>
  </si>
  <si>
    <t>0210000000</t>
  </si>
  <si>
    <t xml:space="preserve">  - за счет средств областного бюджета</t>
  </si>
  <si>
    <t>0210075270</t>
  </si>
  <si>
    <t>800</t>
  </si>
  <si>
    <t xml:space="preserve">  - за счет средств местного бюджета</t>
  </si>
  <si>
    <t>02100S5270</t>
  </si>
  <si>
    <t>Жилищно-коммунальное хозяйство</t>
  </si>
  <si>
    <t>0500</t>
  </si>
  <si>
    <t>Жилищное хозяйство</t>
  </si>
  <si>
    <t>0501</t>
  </si>
  <si>
    <t>19403,2</t>
  </si>
  <si>
    <t xml:space="preserve">Расходы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реформирования ЖКХ </t>
  </si>
  <si>
    <t>999F367483</t>
  </si>
  <si>
    <t>Межбюджетные трансферты</t>
  </si>
  <si>
    <t>61884,6</t>
  </si>
  <si>
    <t>Расходы на обеспечение устойчивого сокращения непригодного для проживания жилищного фонда за счет субсидий из областного бюджета</t>
  </si>
  <si>
    <t>999F367484</t>
  </si>
  <si>
    <t>947,2</t>
  </si>
  <si>
    <t xml:space="preserve">Софинансирование расходов на обеспечение устойчивого сокращения непригодного для проживания жилищного фонда </t>
  </si>
  <si>
    <t>999F36748S</t>
  </si>
  <si>
    <t>316,1</t>
  </si>
  <si>
    <t>Коммунальное хозяйство</t>
  </si>
  <si>
    <t>0502</t>
  </si>
  <si>
    <t>Благоустройство</t>
  </si>
  <si>
    <t>0503</t>
  </si>
  <si>
    <t>Расходы в рамках муниципальной программы "Формирование современной городской среды муниципального образования город Вязники на создание городской среды в малых городах и исторических поселениях - победителях Всероссийского конкурса лучших проектов создания комфортной городской среды"</t>
  </si>
  <si>
    <t>030F254240</t>
  </si>
  <si>
    <t>540</t>
  </si>
  <si>
    <t xml:space="preserve"> - за счет средств федерального бюджета</t>
  </si>
  <si>
    <t xml:space="preserve"> - за счет средств местного бюджета</t>
  </si>
  <si>
    <t xml:space="preserve">Расходы в рамках муниципальной программы "Формирование современной городской среды муниципального образования город Вязники" </t>
  </si>
  <si>
    <t>030F255550</t>
  </si>
  <si>
    <t xml:space="preserve">  - за счет средств федерального бюджета</t>
  </si>
  <si>
    <t xml:space="preserve">Муниципальная программа "Формирование современной городской среды муниципального образования город Вязники"  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</si>
  <si>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</si>
  <si>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</si>
  <si>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</si>
  <si>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</si>
  <si>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</si>
  <si>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</si>
  <si>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 xml:space="preserve">Молодежная политика </t>
  </si>
  <si>
    <t>0707</t>
  </si>
  <si>
    <t>Культура, кинематография</t>
  </si>
  <si>
    <t>0800</t>
  </si>
  <si>
    <t xml:space="preserve">Культура </t>
  </si>
  <si>
    <t>0801</t>
  </si>
  <si>
    <t xml:space="preserve"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на развитие сети учреждений культурно-досугового типа </t>
  </si>
  <si>
    <t>999А155130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</si>
  <si>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</si>
  <si>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</si>
  <si>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</si>
  <si>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софинансирование на реконструкцию и капитальный ремонт региональных и муниципальных музеев  </t>
  </si>
  <si>
    <t>999А155970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</si>
  <si>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</si>
  <si>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</si>
  <si>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</si>
  <si>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</si>
  <si>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</si>
  <si>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</si>
  <si>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999001Г260</t>
  </si>
  <si>
    <t>320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</si>
  <si>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</si>
  <si>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</si>
  <si>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</si>
  <si>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</si>
  <si>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</si>
  <si>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</si>
  <si>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</si>
  <si>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</si>
  <si>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</si>
  <si>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</si>
  <si>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</si>
  <si>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9990000500</t>
  </si>
  <si>
    <t>730</t>
  </si>
  <si>
    <t>2</t>
  </si>
  <si>
    <t>Совет народных депутатов муниципального образования город Вязники Вязниковского района</t>
  </si>
  <si>
    <t>811</t>
  </si>
  <si>
    <t>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</si>
  <si>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</si>
  <si>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</si>
  <si>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Совет народных депутатов муниципального образования город Вязники</t>
  </si>
  <si>
    <t>9930000000</t>
  </si>
  <si>
    <t>Расходы на выплаты персоналу государственных (муниципальных) органов</t>
  </si>
  <si>
    <t>9930000110</t>
  </si>
  <si>
    <t>120</t>
  </si>
  <si>
    <t>994,6</t>
  </si>
  <si>
    <t>Иные закупки товаров, работ и услуг для обеспечения государственных (муниципальных) нужд</t>
  </si>
  <si>
    <t>9930000190</t>
  </si>
  <si>
    <t>240</t>
  </si>
  <si>
    <t>47,0</t>
  </si>
  <si>
    <t>Исполнение судебных актов</t>
  </si>
  <si>
    <t>830</t>
  </si>
  <si>
    <t>29,5</t>
  </si>
  <si>
    <t>Итого расходов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</si>
</sst>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"/>
    <numFmt numFmtId="168" formatCode="_-* #,##0.00_р_._-;\-* #,##0.00_р_._-;_-* \-??_р_._-;_-@_-"/>
    <numFmt numFmtId="169" formatCode="mm/yy"/>
    <numFmt numFmtId="170" formatCode="0%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79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justify"/>
    </xf>
    <xf numFmtId="165" fontId="3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4" fontId="2" fillId="0" borderId="0" xfId="0" applyFont="1" applyAlignment="1">
      <alignment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justify"/>
    </xf>
    <xf numFmtId="165" fontId="3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left"/>
    </xf>
    <xf numFmtId="166" fontId="7" fillId="0" borderId="0" xfId="20" applyNumberFormat="1" applyFont="1" applyBorder="1" applyAlignment="1">
      <alignment horizontal="center" vertical="center" wrapText="1"/>
      <protection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6" fontId="3" fillId="0" borderId="1" xfId="20" applyNumberFormat="1" applyFont="1" applyBorder="1" applyAlignment="1">
      <alignment horizontal="right"/>
      <protection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20" applyFont="1" applyFill="1" applyBorder="1" applyAlignment="1">
      <alignment horizontal="justify" vertical="center"/>
      <protection/>
    </xf>
    <xf numFmtId="165" fontId="2" fillId="0" borderId="2" xfId="20" applyNumberFormat="1" applyFont="1" applyBorder="1" applyAlignment="1">
      <alignment horizontal="center" vertical="center" wrapText="1"/>
      <protection/>
    </xf>
    <xf numFmtId="165" fontId="2" fillId="0" borderId="2" xfId="20" applyNumberFormat="1" applyFont="1" applyFill="1" applyBorder="1" applyAlignment="1">
      <alignment horizontal="center" vertical="center" wrapText="1"/>
      <protection/>
    </xf>
    <xf numFmtId="167" fontId="2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2" xfId="20" applyFont="1" applyFill="1" applyBorder="1" applyAlignment="1">
      <alignment horizontal="center"/>
      <protection/>
    </xf>
    <xf numFmtId="165" fontId="3" fillId="0" borderId="2" xfId="20" applyNumberFormat="1" applyFont="1" applyFill="1" applyBorder="1" applyAlignment="1">
      <alignment horizontal="center"/>
      <protection/>
    </xf>
    <xf numFmtId="165" fontId="3" fillId="2" borderId="2" xfId="20" applyNumberFormat="1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8" fillId="0" borderId="0" xfId="0" applyFont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3" xfId="20" applyNumberFormat="1" applyFont="1" applyFill="1" applyBorder="1" applyAlignment="1">
      <alignment horizontal="left" wrapText="1"/>
      <protection/>
    </xf>
    <xf numFmtId="165" fontId="8" fillId="0" borderId="3" xfId="20" applyNumberFormat="1" applyFont="1" applyFill="1" applyBorder="1" applyAlignment="1">
      <alignment horizontal="center" vertical="center"/>
      <protection/>
    </xf>
    <xf numFmtId="165" fontId="8" fillId="0" borderId="2" xfId="20" applyNumberFormat="1" applyFont="1" applyFill="1" applyBorder="1" applyAlignment="1">
      <alignment horizontal="center" vertical="center"/>
      <protection/>
    </xf>
    <xf numFmtId="168" fontId="8" fillId="2" borderId="2" xfId="15" applyFont="1" applyFill="1" applyBorder="1" applyAlignment="1" applyProtection="1">
      <alignment horizontal="center" vertical="center"/>
      <protection/>
    </xf>
    <xf numFmtId="167" fontId="8" fillId="0" borderId="2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Border="1" applyAlignment="1">
      <alignment horizontal="center"/>
    </xf>
    <xf numFmtId="165" fontId="8" fillId="0" borderId="2" xfId="20" applyNumberFormat="1" applyFont="1" applyBorder="1" applyAlignment="1">
      <alignment horizontal="center" vertical="center" wrapText="1"/>
      <protection/>
    </xf>
    <xf numFmtId="165" fontId="8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justify" wrapText="1"/>
    </xf>
    <xf numFmtId="165" fontId="2" fillId="0" borderId="3" xfId="20" applyNumberFormat="1" applyFont="1" applyFill="1" applyBorder="1" applyAlignment="1">
      <alignment horizontal="center" vertical="center"/>
      <protection/>
    </xf>
    <xf numFmtId="168" fontId="2" fillId="2" borderId="2" xfId="15" applyFont="1" applyFill="1" applyBorder="1" applyAlignment="1" applyProtection="1">
      <alignment horizontal="center" vertical="center"/>
      <protection/>
    </xf>
    <xf numFmtId="167" fontId="2" fillId="0" borderId="2" xfId="15" applyNumberFormat="1" applyFont="1" applyFill="1" applyBorder="1" applyAlignment="1" applyProtection="1">
      <alignment horizontal="center" vertical="center"/>
      <protection/>
    </xf>
    <xf numFmtId="164" fontId="2" fillId="0" borderId="2" xfId="20" applyFont="1" applyFill="1" applyBorder="1" applyAlignment="1">
      <alignment horizontal="justify" wrapText="1"/>
      <protection/>
    </xf>
    <xf numFmtId="165" fontId="8" fillId="0" borderId="2" xfId="0" applyNumberFormat="1" applyFont="1" applyFill="1" applyBorder="1" applyAlignment="1">
      <alignment horizontal="justify" wrapText="1"/>
    </xf>
    <xf numFmtId="165" fontId="2" fillId="0" borderId="2" xfId="0" applyNumberFormat="1" applyFont="1" applyFill="1" applyBorder="1" applyAlignment="1">
      <alignment horizontal="justify" wrapText="1"/>
    </xf>
    <xf numFmtId="165" fontId="2" fillId="0" borderId="2" xfId="0" applyNumberFormat="1" applyFont="1" applyBorder="1" applyAlignment="1">
      <alignment horizontal="center"/>
    </xf>
    <xf numFmtId="164" fontId="8" fillId="0" borderId="3" xfId="0" applyFont="1" applyBorder="1" applyAlignment="1">
      <alignment horizontal="justify" wrapText="1"/>
    </xf>
    <xf numFmtId="165" fontId="8" fillId="0" borderId="3" xfId="20" applyNumberFormat="1" applyFont="1" applyBorder="1" applyAlignment="1">
      <alignment horizontal="center" vertical="center" wrapText="1"/>
      <protection/>
    </xf>
    <xf numFmtId="165" fontId="10" fillId="0" borderId="2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justify"/>
    </xf>
    <xf numFmtId="165" fontId="2" fillId="0" borderId="3" xfId="20" applyNumberFormat="1" applyFont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/>
    </xf>
    <xf numFmtId="165" fontId="2" fillId="0" borderId="2" xfId="20" applyNumberFormat="1" applyFont="1" applyFill="1" applyBorder="1" applyAlignment="1">
      <alignment horizontal="justify" wrapText="1"/>
      <protection/>
    </xf>
    <xf numFmtId="165" fontId="2" fillId="0" borderId="2" xfId="20" applyNumberFormat="1" applyFont="1" applyFill="1" applyBorder="1" applyAlignment="1">
      <alignment horizontal="center" vertical="center"/>
      <protection/>
    </xf>
    <xf numFmtId="164" fontId="2" fillId="0" borderId="3" xfId="0" applyFont="1" applyBorder="1" applyAlignment="1">
      <alignment horizontal="justify" wrapText="1"/>
    </xf>
    <xf numFmtId="165" fontId="11" fillId="0" borderId="2" xfId="0" applyNumberFormat="1" applyFont="1" applyBorder="1" applyAlignment="1">
      <alignment horizontal="center" vertical="center"/>
    </xf>
    <xf numFmtId="164" fontId="2" fillId="0" borderId="3" xfId="20" applyFont="1" applyBorder="1" applyAlignment="1">
      <alignment horizontal="justify" wrapText="1"/>
      <protection/>
    </xf>
    <xf numFmtId="164" fontId="2" fillId="0" borderId="3" xfId="0" applyNumberFormat="1" applyFont="1" applyBorder="1" applyAlignment="1">
      <alignment horizontal="justify" vertical="center" wrapText="1"/>
    </xf>
    <xf numFmtId="168" fontId="11" fillId="2" borderId="2" xfId="15" applyFont="1" applyFill="1" applyBorder="1" applyAlignment="1" applyProtection="1">
      <alignment horizontal="center" vertical="center"/>
      <protection/>
    </xf>
    <xf numFmtId="165" fontId="2" fillId="2" borderId="2" xfId="0" applyNumberFormat="1" applyFont="1" applyFill="1" applyBorder="1" applyAlignment="1">
      <alignment horizontal="center"/>
    </xf>
    <xf numFmtId="164" fontId="2" fillId="2" borderId="2" xfId="20" applyFont="1" applyFill="1" applyBorder="1" applyAlignment="1">
      <alignment horizontal="justify" wrapText="1"/>
      <protection/>
    </xf>
    <xf numFmtId="165" fontId="2" fillId="2" borderId="3" xfId="20" applyNumberFormat="1" applyFont="1" applyFill="1" applyBorder="1" applyAlignment="1">
      <alignment horizontal="center" vertical="center"/>
      <protection/>
    </xf>
    <xf numFmtId="165" fontId="2" fillId="2" borderId="3" xfId="20" applyNumberFormat="1" applyFont="1" applyFill="1" applyBorder="1" applyAlignment="1">
      <alignment horizontal="center" vertical="center" wrapText="1"/>
      <protection/>
    </xf>
    <xf numFmtId="165" fontId="2" fillId="2" borderId="2" xfId="20" applyNumberFormat="1" applyFont="1" applyFill="1" applyBorder="1" applyAlignment="1">
      <alignment horizontal="center" vertical="center" wrapText="1"/>
      <protection/>
    </xf>
    <xf numFmtId="165" fontId="11" fillId="2" borderId="2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/>
    </xf>
    <xf numFmtId="164" fontId="8" fillId="0" borderId="2" xfId="0" applyFont="1" applyBorder="1" applyAlignment="1">
      <alignment horizontal="justify"/>
    </xf>
    <xf numFmtId="164" fontId="2" fillId="0" borderId="2" xfId="0" applyFont="1" applyBorder="1" applyAlignment="1">
      <alignment horizontal="justify"/>
    </xf>
    <xf numFmtId="165" fontId="2" fillId="0" borderId="4" xfId="20" applyNumberFormat="1" applyFont="1" applyBorder="1" applyAlignment="1">
      <alignment horizontal="center" vertical="center" wrapText="1"/>
      <protection/>
    </xf>
    <xf numFmtId="164" fontId="2" fillId="0" borderId="3" xfId="0" applyFont="1" applyFill="1" applyBorder="1" applyAlignment="1">
      <alignment horizontal="justify"/>
    </xf>
    <xf numFmtId="165" fontId="2" fillId="0" borderId="4" xfId="20" applyNumberFormat="1" applyFont="1" applyFill="1" applyBorder="1" applyAlignment="1">
      <alignment horizontal="center" vertical="center" wrapText="1"/>
      <protection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2" xfId="20" applyFont="1" applyBorder="1" applyAlignment="1">
      <alignment horizontal="justify" wrapText="1"/>
      <protection/>
    </xf>
    <xf numFmtId="164" fontId="2" fillId="0" borderId="2" xfId="0" applyFont="1" applyFill="1" applyBorder="1" applyAlignment="1">
      <alignment horizontal="justify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justify"/>
    </xf>
    <xf numFmtId="164" fontId="2" fillId="0" borderId="2" xfId="0" applyFont="1" applyBorder="1" applyAlignment="1">
      <alignment horizontal="left" wrapText="1"/>
    </xf>
    <xf numFmtId="165" fontId="2" fillId="2" borderId="4" xfId="20" applyNumberFormat="1" applyFont="1" applyFill="1" applyBorder="1" applyAlignment="1">
      <alignment horizontal="center" vertical="center" wrapText="1"/>
      <protection/>
    </xf>
    <xf numFmtId="165" fontId="2" fillId="2" borderId="2" xfId="0" applyNumberFormat="1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justify" wrapText="1"/>
      <protection/>
    </xf>
    <xf numFmtId="164" fontId="2" fillId="0" borderId="3" xfId="0" applyFont="1" applyFill="1" applyBorder="1" applyAlignment="1">
      <alignment horizontal="justify" wrapText="1"/>
    </xf>
    <xf numFmtId="167" fontId="2" fillId="0" borderId="5" xfId="20" applyNumberFormat="1" applyFont="1" applyFill="1" applyBorder="1" applyAlignment="1">
      <alignment horizontal="center"/>
      <protection/>
    </xf>
    <xf numFmtId="167" fontId="2" fillId="0" borderId="0" xfId="0" applyNumberFormat="1" applyFont="1" applyFill="1" applyBorder="1" applyAlignment="1">
      <alignment horizontal="center"/>
    </xf>
    <xf numFmtId="164" fontId="8" fillId="0" borderId="2" xfId="20" applyFont="1" applyFill="1" applyBorder="1" applyAlignment="1">
      <alignment horizontal="justify" wrapText="1"/>
      <protection/>
    </xf>
    <xf numFmtId="165" fontId="8" fillId="0" borderId="2" xfId="20" applyNumberFormat="1" applyFont="1" applyFill="1" applyBorder="1" applyAlignment="1">
      <alignment horizontal="center" vertical="center" wrapText="1"/>
      <protection/>
    </xf>
    <xf numFmtId="165" fontId="10" fillId="0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justify" wrapText="1"/>
    </xf>
    <xf numFmtId="165" fontId="8" fillId="2" borderId="3" xfId="20" applyNumberFormat="1" applyFont="1" applyFill="1" applyBorder="1" applyAlignment="1">
      <alignment horizontal="center" vertical="center"/>
      <protection/>
    </xf>
    <xf numFmtId="165" fontId="8" fillId="2" borderId="2" xfId="20" applyNumberFormat="1" applyFont="1" applyFill="1" applyBorder="1" applyAlignment="1">
      <alignment horizontal="center" vertical="center" wrapText="1"/>
      <protection/>
    </xf>
    <xf numFmtId="165" fontId="8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justify" wrapText="1"/>
    </xf>
    <xf numFmtId="165" fontId="2" fillId="2" borderId="3" xfId="20" applyNumberFormat="1" applyFont="1" applyFill="1" applyBorder="1" applyAlignment="1">
      <alignment horizontal="justify" wrapText="1"/>
      <protection/>
    </xf>
    <xf numFmtId="165" fontId="2" fillId="0" borderId="2" xfId="0" applyNumberFormat="1" applyFont="1" applyBorder="1" applyAlignment="1">
      <alignment horizontal="justify" wrapText="1"/>
    </xf>
    <xf numFmtId="165" fontId="2" fillId="0" borderId="5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8" fillId="0" borderId="2" xfId="0" applyNumberFormat="1" applyFont="1" applyBorder="1" applyAlignment="1">
      <alignment horizontal="justify" wrapText="1"/>
    </xf>
    <xf numFmtId="164" fontId="11" fillId="0" borderId="2" xfId="20" applyFont="1" applyBorder="1" applyAlignment="1">
      <alignment horizontal="justify" wrapText="1"/>
      <protection/>
    </xf>
    <xf numFmtId="165" fontId="11" fillId="0" borderId="3" xfId="20" applyNumberFormat="1" applyFont="1" applyFill="1" applyBorder="1" applyAlignment="1">
      <alignment horizontal="center" vertical="center"/>
      <protection/>
    </xf>
    <xf numFmtId="165" fontId="11" fillId="0" borderId="2" xfId="20" applyNumberFormat="1" applyFont="1" applyBorder="1" applyAlignment="1">
      <alignment horizontal="center" vertical="center" wrapText="1"/>
      <protection/>
    </xf>
    <xf numFmtId="165" fontId="8" fillId="0" borderId="3" xfId="20" applyNumberFormat="1" applyFont="1" applyBorder="1" applyAlignment="1">
      <alignment horizontal="justify" wrapText="1"/>
      <protection/>
    </xf>
    <xf numFmtId="165" fontId="2" fillId="0" borderId="3" xfId="20" applyNumberFormat="1" applyFont="1" applyFill="1" applyBorder="1" applyAlignment="1">
      <alignment horizontal="left" wrapText="1"/>
      <protection/>
    </xf>
    <xf numFmtId="165" fontId="2" fillId="0" borderId="3" xfId="20" applyNumberFormat="1" applyFont="1" applyFill="1" applyBorder="1" applyAlignment="1">
      <alignment horizontal="justify" wrapText="1"/>
      <protection/>
    </xf>
    <xf numFmtId="164" fontId="8" fillId="0" borderId="2" xfId="20" applyFont="1" applyBorder="1" applyAlignment="1">
      <alignment horizontal="justify" wrapText="1"/>
      <protection/>
    </xf>
    <xf numFmtId="165" fontId="8" fillId="0" borderId="2" xfId="20" applyNumberFormat="1" applyFont="1" applyBorder="1" applyAlignment="1">
      <alignment horizontal="center" vertical="center"/>
      <protection/>
    </xf>
    <xf numFmtId="165" fontId="2" fillId="0" borderId="0" xfId="0" applyNumberFormat="1" applyFont="1" applyBorder="1" applyAlignment="1">
      <alignment horizontal="center"/>
    </xf>
    <xf numFmtId="164" fontId="8" fillId="0" borderId="0" xfId="20" applyFont="1" applyBorder="1" applyAlignment="1">
      <alignment horizontal="justify" wrapText="1"/>
      <protection/>
    </xf>
    <xf numFmtId="165" fontId="6" fillId="0" borderId="0" xfId="20" applyNumberFormat="1" applyFont="1" applyBorder="1" applyAlignment="1">
      <alignment horizontal="center"/>
      <protection/>
    </xf>
    <xf numFmtId="165" fontId="6" fillId="0" borderId="0" xfId="0" applyNumberFormat="1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6" fillId="0" borderId="0" xfId="20" applyFont="1" applyBorder="1" applyAlignment="1">
      <alignment horizontal="justify" wrapText="1"/>
      <protection/>
    </xf>
    <xf numFmtId="165" fontId="6" fillId="2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6" fillId="0" borderId="0" xfId="20" applyFont="1" applyBorder="1" applyAlignment="1">
      <alignment horizontal="justify"/>
      <protection/>
    </xf>
    <xf numFmtId="165" fontId="12" fillId="0" borderId="0" xfId="20" applyNumberFormat="1" applyFont="1" applyBorder="1" applyAlignment="1">
      <alignment horizontal="center"/>
      <protection/>
    </xf>
    <xf numFmtId="165" fontId="12" fillId="0" borderId="0" xfId="0" applyNumberFormat="1" applyFont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2" fillId="0" borderId="0" xfId="20" applyFont="1" applyBorder="1" applyAlignment="1">
      <alignment horizontal="justify"/>
      <protection/>
    </xf>
    <xf numFmtId="165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12" fillId="0" borderId="0" xfId="20" applyFont="1" applyBorder="1" applyAlignment="1">
      <alignment horizontal="justify" wrapText="1"/>
      <protection/>
    </xf>
    <xf numFmtId="164" fontId="13" fillId="0" borderId="0" xfId="20" applyFont="1" applyBorder="1" applyAlignment="1">
      <alignment horizontal="justify" wrapText="1"/>
      <protection/>
    </xf>
    <xf numFmtId="165" fontId="14" fillId="0" borderId="0" xfId="0" applyNumberFormat="1" applyFont="1" applyBorder="1" applyAlignment="1">
      <alignment horizontal="center"/>
    </xf>
    <xf numFmtId="165" fontId="13" fillId="0" borderId="0" xfId="20" applyNumberFormat="1" applyFont="1" applyBorder="1" applyAlignment="1">
      <alignment horizontal="center"/>
      <protection/>
    </xf>
    <xf numFmtId="165" fontId="13" fillId="0" borderId="0" xfId="0" applyNumberFormat="1" applyFont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12" fillId="0" borderId="0" xfId="20" applyNumberFormat="1" applyFont="1" applyBorder="1" applyAlignment="1">
      <alignment horizontal="center" wrapText="1"/>
      <protection/>
    </xf>
    <xf numFmtId="165" fontId="6" fillId="0" borderId="0" xfId="20" applyNumberFormat="1" applyFont="1" applyBorder="1" applyAlignment="1">
      <alignment horizontal="center" wrapText="1"/>
      <protection/>
    </xf>
    <xf numFmtId="164" fontId="12" fillId="0" borderId="0" xfId="0" applyFont="1" applyBorder="1" applyAlignment="1">
      <alignment/>
    </xf>
    <xf numFmtId="165" fontId="12" fillId="0" borderId="0" xfId="20" applyNumberFormat="1" applyFont="1" applyBorder="1" applyAlignment="1">
      <alignment horizontal="justify" wrapText="1"/>
      <protection/>
    </xf>
    <xf numFmtId="165" fontId="15" fillId="0" borderId="0" xfId="20" applyNumberFormat="1" applyFont="1" applyBorder="1" applyAlignment="1">
      <alignment horizontal="center"/>
      <protection/>
    </xf>
    <xf numFmtId="165" fontId="15" fillId="0" borderId="0" xfId="0" applyNumberFormat="1" applyFont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4" fontId="15" fillId="0" borderId="0" xfId="20" applyFont="1" applyBorder="1" applyAlignment="1">
      <alignment horizontal="justify"/>
      <protection/>
    </xf>
    <xf numFmtId="166" fontId="6" fillId="0" borderId="0" xfId="0" applyNumberFormat="1" applyFont="1" applyBorder="1" applyAlignment="1">
      <alignment horizontal="justify" wrapText="1"/>
    </xf>
    <xf numFmtId="164" fontId="16" fillId="0" borderId="0" xfId="0" applyFont="1" applyBorder="1" applyAlignment="1">
      <alignment horizontal="justify" vertical="top" wrapText="1"/>
    </xf>
    <xf numFmtId="164" fontId="6" fillId="0" borderId="0" xfId="0" applyFont="1" applyFill="1" applyBorder="1" applyAlignment="1">
      <alignment horizontal="justify" wrapText="1"/>
    </xf>
    <xf numFmtId="164" fontId="15" fillId="0" borderId="0" xfId="0" applyFont="1" applyBorder="1" applyAlignment="1">
      <alignment/>
    </xf>
    <xf numFmtId="164" fontId="15" fillId="0" borderId="0" xfId="20" applyFont="1" applyBorder="1" applyAlignment="1">
      <alignment horizontal="justify" wrapText="1"/>
      <protection/>
    </xf>
    <xf numFmtId="164" fontId="6" fillId="0" borderId="0" xfId="0" applyFont="1" applyBorder="1" applyAlignment="1">
      <alignment horizontal="justify" wrapText="1"/>
    </xf>
    <xf numFmtId="165" fontId="3" fillId="0" borderId="0" xfId="20" applyNumberFormat="1" applyFont="1" applyBorder="1" applyAlignment="1">
      <alignment horizontal="center"/>
      <protection/>
    </xf>
    <xf numFmtId="165" fontId="3" fillId="2" borderId="0" xfId="0" applyNumberFormat="1" applyFont="1" applyFill="1" applyBorder="1" applyAlignment="1">
      <alignment horizontal="center"/>
    </xf>
    <xf numFmtId="164" fontId="3" fillId="0" borderId="0" xfId="20" applyFont="1" applyBorder="1" applyAlignment="1">
      <alignment horizontal="justify"/>
      <protection/>
    </xf>
    <xf numFmtId="165" fontId="3" fillId="0" borderId="0" xfId="20" applyNumberFormat="1" applyFont="1" applyBorder="1" applyAlignment="1">
      <alignment horizontal="center" wrapText="1"/>
      <protection/>
    </xf>
    <xf numFmtId="164" fontId="3" fillId="0" borderId="0" xfId="20" applyFont="1" applyBorder="1" applyAlignment="1">
      <alignment horizontal="justify" wrapText="1"/>
      <protection/>
    </xf>
    <xf numFmtId="164" fontId="2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4" fontId="9" fillId="0" borderId="0" xfId="0" applyFont="1" applyAlignment="1">
      <alignment horizontal="center"/>
    </xf>
    <xf numFmtId="165" fontId="12" fillId="0" borderId="0" xfId="0" applyNumberFormat="1" applyFont="1" applyBorder="1" applyAlignment="1">
      <alignment horizontal="center" vertical="top" wrapText="1"/>
    </xf>
    <xf numFmtId="164" fontId="12" fillId="0" borderId="0" xfId="0" applyFont="1" applyBorder="1" applyAlignment="1">
      <alignment horizontal="justify" vertical="top" wrapText="1"/>
    </xf>
    <xf numFmtId="166" fontId="12" fillId="0" borderId="0" xfId="0" applyNumberFormat="1" applyFont="1" applyBorder="1" applyAlignment="1">
      <alignment horizontal="justify" vertical="top" wrapText="1"/>
    </xf>
    <xf numFmtId="165" fontId="8" fillId="0" borderId="0" xfId="0" applyNumberFormat="1" applyFont="1" applyAlignment="1">
      <alignment horizontal="center"/>
    </xf>
    <xf numFmtId="165" fontId="15" fillId="0" borderId="0" xfId="20" applyNumberFormat="1" applyFont="1" applyBorder="1" applyAlignment="1">
      <alignment horizontal="center" wrapText="1"/>
      <protection/>
    </xf>
    <xf numFmtId="165" fontId="15" fillId="0" borderId="0" xfId="0" applyNumberFormat="1" applyFont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12" fillId="0" borderId="0" xfId="20" applyNumberFormat="1" applyFont="1" applyBorder="1" applyAlignment="1">
      <alignment horizontal="center" vertical="top" wrapText="1"/>
      <protection/>
    </xf>
    <xf numFmtId="164" fontId="12" fillId="0" borderId="0" xfId="20" applyFont="1" applyBorder="1" applyAlignment="1">
      <alignment horizontal="justify" vertical="top" wrapText="1"/>
      <protection/>
    </xf>
    <xf numFmtId="165" fontId="3" fillId="0" borderId="0" xfId="20" applyNumberFormat="1" applyFont="1" applyBorder="1" applyAlignment="1">
      <alignment horizontal="center" vertical="top" wrapText="1"/>
      <protection/>
    </xf>
    <xf numFmtId="164" fontId="9" fillId="0" borderId="0" xfId="0" applyFont="1" applyAlignment="1">
      <alignment/>
    </xf>
    <xf numFmtId="165" fontId="12" fillId="2" borderId="0" xfId="20" applyNumberFormat="1" applyFont="1" applyFill="1" applyBorder="1" applyAlignment="1">
      <alignment horizontal="center"/>
      <protection/>
    </xf>
    <xf numFmtId="165" fontId="3" fillId="2" borderId="0" xfId="20" applyNumberFormat="1" applyFont="1" applyFill="1" applyBorder="1" applyAlignment="1">
      <alignment horizontal="center"/>
      <protection/>
    </xf>
    <xf numFmtId="165" fontId="3" fillId="0" borderId="0" xfId="20" applyNumberFormat="1" applyFont="1" applyBorder="1" applyAlignment="1">
      <alignment horizontal="center" wrapText="1" shrinkToFit="1"/>
      <protection/>
    </xf>
    <xf numFmtId="164" fontId="3" fillId="0" borderId="0" xfId="20" applyFont="1" applyBorder="1" applyAlignment="1">
      <alignment horizontal="justify" wrapText="1" shrinkToFit="1"/>
      <protection/>
    </xf>
    <xf numFmtId="165" fontId="12" fillId="0" borderId="0" xfId="20" applyNumberFormat="1" applyFont="1" applyBorder="1" applyAlignment="1">
      <alignment horizontal="center" wrapText="1" shrinkToFit="1"/>
      <protection/>
    </xf>
    <xf numFmtId="164" fontId="12" fillId="0" borderId="0" xfId="20" applyFont="1" applyBorder="1" applyAlignment="1">
      <alignment horizontal="justify" wrapText="1" shrinkToFit="1"/>
      <protection/>
    </xf>
    <xf numFmtId="169" fontId="12" fillId="0" borderId="0" xfId="20" applyNumberFormat="1" applyFont="1" applyBorder="1" applyAlignment="1">
      <alignment horizontal="justify" wrapText="1"/>
      <protection/>
    </xf>
    <xf numFmtId="165" fontId="3" fillId="0" borderId="0" xfId="0" applyNumberFormat="1" applyFont="1" applyBorder="1" applyAlignment="1">
      <alignment horizontal="center" wrapText="1"/>
    </xf>
    <xf numFmtId="164" fontId="3" fillId="0" borderId="0" xfId="0" applyFont="1" applyBorder="1" applyAlignment="1">
      <alignment horizontal="justify" wrapText="1"/>
    </xf>
    <xf numFmtId="170" fontId="3" fillId="0" borderId="0" xfId="20" applyNumberFormat="1" applyFont="1" applyBorder="1" applyAlignment="1">
      <alignment horizontal="justify"/>
      <protection/>
    </xf>
    <xf numFmtId="164" fontId="12" fillId="0" borderId="0" xfId="20" applyNumberFormat="1" applyFont="1" applyBorder="1" applyAlignment="1">
      <alignment horizontal="justify" vertical="top" wrapText="1"/>
      <protection/>
    </xf>
    <xf numFmtId="165" fontId="3" fillId="0" borderId="0" xfId="20" applyNumberFormat="1" applyFont="1" applyBorder="1" applyAlignment="1">
      <alignment horizontal="justify" vertical="top" wrapText="1"/>
      <protection/>
    </xf>
    <xf numFmtId="165" fontId="3" fillId="0" borderId="0" xfId="20" applyNumberFormat="1" applyFont="1" applyBorder="1" applyAlignment="1">
      <alignment horizontal="justify" wrapText="1"/>
      <protection/>
    </xf>
    <xf numFmtId="165" fontId="12" fillId="0" borderId="0" xfId="20" applyNumberFormat="1" applyFont="1" applyBorder="1" applyAlignment="1">
      <alignment horizontal="justify" vertical="top" wrapText="1"/>
      <protection/>
    </xf>
    <xf numFmtId="165" fontId="15" fillId="0" borderId="0" xfId="20" applyNumberFormat="1" applyFont="1" applyBorder="1" applyAlignment="1">
      <alignment horizontal="center" vertical="top" wrapText="1"/>
      <protection/>
    </xf>
    <xf numFmtId="164" fontId="15" fillId="0" borderId="0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6"/>
  <sheetViews>
    <sheetView tabSelected="1" zoomScale="136" zoomScaleNormal="136" workbookViewId="0" topLeftCell="A1">
      <selection activeCell="A4" sqref="A4"/>
    </sheetView>
  </sheetViews>
  <sheetFormatPr defaultColWidth="9.00390625" defaultRowHeight="12.75"/>
  <cols>
    <col min="1" max="1" width="6.875" style="1" customWidth="1"/>
    <col min="2" max="2" width="56.125" style="2" customWidth="1"/>
    <col min="3" max="3" width="6.00390625" style="3" customWidth="1"/>
    <col min="4" max="4" width="9.625" style="3" customWidth="1"/>
    <col min="5" max="5" width="12.00390625" style="3" customWidth="1"/>
    <col min="6" max="6" width="5.25390625" style="3" customWidth="1"/>
    <col min="7" max="7" width="13.125" style="4" customWidth="1"/>
    <col min="8" max="8" width="12.125" style="4" customWidth="1"/>
    <col min="9" max="9" width="12.00390625" style="4" customWidth="1"/>
    <col min="10" max="10" width="9.125" style="5" hidden="1" customWidth="1"/>
    <col min="11" max="16384" width="9.125" style="5" customWidth="1"/>
  </cols>
  <sheetData>
    <row r="1" spans="1:9" ht="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8" ht="15">
      <c r="A3" s="6" t="s">
        <v>2</v>
      </c>
      <c r="B3" s="6"/>
      <c r="C3" s="6"/>
      <c r="D3" s="6"/>
      <c r="E3" s="6"/>
      <c r="F3" s="6"/>
      <c r="G3" s="6"/>
      <c r="H3" s="6"/>
      <c r="I3" s="6"/>
      <c r="K3" s="7"/>
      <c r="L3" s="7"/>
      <c r="M3" s="7"/>
      <c r="N3" s="7"/>
      <c r="O3" s="7"/>
      <c r="P3" s="7"/>
      <c r="Q3" s="7"/>
      <c r="R3" s="7"/>
    </row>
    <row r="4" spans="1:9" ht="1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9" ht="16.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2:9" ht="6.75" customHeight="1" hidden="1">
      <c r="B6" s="8"/>
      <c r="C6" s="9"/>
      <c r="D6" s="9"/>
      <c r="E6" s="10"/>
      <c r="G6" s="3"/>
      <c r="H6" s="3"/>
      <c r="I6" s="3"/>
    </row>
    <row r="7" spans="2:9" ht="9.75" customHeight="1" hidden="1">
      <c r="B7" s="8"/>
      <c r="C7" s="9"/>
      <c r="D7" s="9"/>
      <c r="E7" s="10"/>
      <c r="G7" s="3"/>
      <c r="H7" s="3"/>
      <c r="I7" s="3"/>
    </row>
    <row r="8" spans="1:13" ht="71.2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K8" s="12"/>
      <c r="M8" s="13"/>
    </row>
    <row r="9" spans="2:9" ht="13.5" customHeight="1">
      <c r="B9" s="14" t="s">
        <v>6</v>
      </c>
      <c r="C9" s="14"/>
      <c r="D9" s="14"/>
      <c r="E9" s="14"/>
      <c r="F9" s="14"/>
      <c r="G9" s="14"/>
      <c r="H9" s="14"/>
      <c r="I9" s="14"/>
    </row>
    <row r="10" spans="1:12" ht="13.5" customHeight="1">
      <c r="A10" s="15" t="s">
        <v>7</v>
      </c>
      <c r="B10" s="16" t="s">
        <v>8</v>
      </c>
      <c r="C10" s="17" t="s">
        <v>9</v>
      </c>
      <c r="D10" s="17" t="s">
        <v>10</v>
      </c>
      <c r="E10" s="18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L10" s="19"/>
    </row>
    <row r="11" spans="1:9" ht="36" customHeight="1">
      <c r="A11" s="15"/>
      <c r="B11" s="16"/>
      <c r="C11" s="17"/>
      <c r="D11" s="17"/>
      <c r="E11" s="18"/>
      <c r="F11" s="17"/>
      <c r="G11" s="17"/>
      <c r="H11" s="17"/>
      <c r="I11" s="17"/>
    </row>
    <row r="12" spans="1:9" s="25" customFormat="1" ht="12.75" customHeight="1">
      <c r="A12" s="20">
        <v>1</v>
      </c>
      <c r="B12" s="21">
        <v>2</v>
      </c>
      <c r="C12" s="22" t="s">
        <v>16</v>
      </c>
      <c r="D12" s="22" t="s">
        <v>17</v>
      </c>
      <c r="E12" s="22" t="s">
        <v>18</v>
      </c>
      <c r="F12" s="22" t="s">
        <v>19</v>
      </c>
      <c r="G12" s="23" t="s">
        <v>20</v>
      </c>
      <c r="H12" s="23" t="s">
        <v>21</v>
      </c>
      <c r="I12" s="24">
        <v>9</v>
      </c>
    </row>
    <row r="13" spans="1:9" s="32" customFormat="1" ht="39" customHeight="1">
      <c r="A13" s="26" t="s">
        <v>22</v>
      </c>
      <c r="B13" s="27" t="s">
        <v>23</v>
      </c>
      <c r="C13" s="28" t="s">
        <v>24</v>
      </c>
      <c r="D13" s="28" t="s">
        <v>25</v>
      </c>
      <c r="E13" s="29" t="s">
        <v>26</v>
      </c>
      <c r="F13" s="29" t="s">
        <v>27</v>
      </c>
      <c r="G13" s="30">
        <f>G14+G17+G23+G39+G64+G67+G70+G81+G88+G91</f>
        <v>579617.7999999999</v>
      </c>
      <c r="H13" s="30">
        <f>H14+H17+H23+H39+H64+H67+H70+H81+H88+H91</f>
        <v>567074.5</v>
      </c>
      <c r="I13" s="31">
        <f aca="true" t="shared" si="0" ref="I13:I101">H13/G13*100</f>
        <v>97.83593602542918</v>
      </c>
    </row>
    <row r="14" spans="1:9" s="32" customFormat="1" ht="26.25" customHeight="1">
      <c r="A14" s="26"/>
      <c r="B14" s="27" t="s">
        <v>28</v>
      </c>
      <c r="C14" s="28" t="s">
        <v>24</v>
      </c>
      <c r="D14" s="33" t="s">
        <v>29</v>
      </c>
      <c r="E14" s="33" t="s">
        <v>26</v>
      </c>
      <c r="F14" s="34" t="s">
        <v>27</v>
      </c>
      <c r="G14" s="30">
        <f>G15</f>
        <v>122</v>
      </c>
      <c r="H14" s="30">
        <f>H15</f>
        <v>122</v>
      </c>
      <c r="I14" s="31">
        <f t="shared" si="0"/>
        <v>100</v>
      </c>
    </row>
    <row r="15" spans="1:9" s="32" customFormat="1" ht="56.25" customHeight="1">
      <c r="A15" s="26"/>
      <c r="B15" s="35" t="s">
        <v>30</v>
      </c>
      <c r="C15" s="36" t="s">
        <v>24</v>
      </c>
      <c r="D15" s="17" t="s">
        <v>31</v>
      </c>
      <c r="E15" s="17" t="s">
        <v>26</v>
      </c>
      <c r="F15" s="15" t="s">
        <v>27</v>
      </c>
      <c r="G15" s="37">
        <f>SUM(G16)</f>
        <v>122</v>
      </c>
      <c r="H15" s="37">
        <f>SUM(H16)</f>
        <v>122</v>
      </c>
      <c r="I15" s="38">
        <f t="shared" si="0"/>
        <v>100</v>
      </c>
    </row>
    <row r="16" spans="1:9" s="32" customFormat="1" ht="83.25" customHeight="1">
      <c r="A16" s="26"/>
      <c r="B16" s="39" t="s">
        <v>32</v>
      </c>
      <c r="C16" s="36" t="s">
        <v>24</v>
      </c>
      <c r="D16" s="17" t="s">
        <v>31</v>
      </c>
      <c r="E16" s="17" t="s">
        <v>33</v>
      </c>
      <c r="F16" s="15" t="s">
        <v>34</v>
      </c>
      <c r="G16" s="37">
        <v>122</v>
      </c>
      <c r="H16" s="37">
        <v>122</v>
      </c>
      <c r="I16" s="38">
        <f t="shared" si="0"/>
        <v>100</v>
      </c>
    </row>
    <row r="17" spans="1:9" s="32" customFormat="1" ht="36.75" customHeight="1">
      <c r="A17" s="26"/>
      <c r="B17" s="40" t="s">
        <v>35</v>
      </c>
      <c r="C17" s="28" t="s">
        <v>24</v>
      </c>
      <c r="D17" s="33" t="s">
        <v>36</v>
      </c>
      <c r="E17" s="33" t="s">
        <v>26</v>
      </c>
      <c r="F17" s="34" t="s">
        <v>27</v>
      </c>
      <c r="G17" s="30">
        <f>G18+G20</f>
        <v>2207</v>
      </c>
      <c r="H17" s="30">
        <f>H18+H20</f>
        <v>2195.9</v>
      </c>
      <c r="I17" s="31">
        <f t="shared" si="0"/>
        <v>99.49705482555505</v>
      </c>
    </row>
    <row r="18" spans="1:9" s="32" customFormat="1" ht="51.75" customHeight="1">
      <c r="A18" s="26"/>
      <c r="B18" s="41" t="s">
        <v>37</v>
      </c>
      <c r="C18" s="36" t="s">
        <v>24</v>
      </c>
      <c r="D18" s="17" t="s">
        <v>38</v>
      </c>
      <c r="E18" s="17" t="s">
        <v>26</v>
      </c>
      <c r="F18" s="15" t="s">
        <v>27</v>
      </c>
      <c r="G18" s="37">
        <f>G19</f>
        <v>2041</v>
      </c>
      <c r="H18" s="37">
        <f>H19</f>
        <v>2029.9</v>
      </c>
      <c r="I18" s="38">
        <f t="shared" si="0"/>
        <v>99.45614894659481</v>
      </c>
    </row>
    <row r="19" spans="1:9" s="32" customFormat="1" ht="83.25" customHeight="1">
      <c r="A19" s="26"/>
      <c r="B19" s="39" t="s">
        <v>32</v>
      </c>
      <c r="C19" s="36" t="s">
        <v>24</v>
      </c>
      <c r="D19" s="17" t="s">
        <v>38</v>
      </c>
      <c r="E19" s="17" t="s">
        <v>33</v>
      </c>
      <c r="F19" s="15" t="s">
        <v>34</v>
      </c>
      <c r="G19" s="37">
        <v>2041</v>
      </c>
      <c r="H19" s="37">
        <v>2029.9</v>
      </c>
      <c r="I19" s="38">
        <f t="shared" si="0"/>
        <v>99.45614894659481</v>
      </c>
    </row>
    <row r="20" spans="1:9" s="32" customFormat="1" ht="39.75" customHeight="1">
      <c r="A20" s="26"/>
      <c r="B20" s="35" t="s">
        <v>39</v>
      </c>
      <c r="C20" s="36" t="s">
        <v>24</v>
      </c>
      <c r="D20" s="17" t="s">
        <v>40</v>
      </c>
      <c r="E20" s="18" t="s">
        <v>26</v>
      </c>
      <c r="F20" s="15" t="s">
        <v>27</v>
      </c>
      <c r="G20" s="37">
        <f>G21+G22</f>
        <v>166</v>
      </c>
      <c r="H20" s="37">
        <f>H21+H22</f>
        <v>166</v>
      </c>
      <c r="I20" s="38">
        <f t="shared" si="0"/>
        <v>100</v>
      </c>
    </row>
    <row r="21" spans="1:9" s="32" customFormat="1" ht="95.25" customHeight="1">
      <c r="A21" s="26"/>
      <c r="B21" s="39" t="s">
        <v>41</v>
      </c>
      <c r="C21" s="36" t="s">
        <v>24</v>
      </c>
      <c r="D21" s="17" t="s">
        <v>40</v>
      </c>
      <c r="E21" s="18" t="s">
        <v>42</v>
      </c>
      <c r="F21" s="15" t="s">
        <v>34</v>
      </c>
      <c r="G21" s="37">
        <v>81</v>
      </c>
      <c r="H21" s="37">
        <v>81</v>
      </c>
      <c r="I21" s="38">
        <f t="shared" si="0"/>
        <v>100</v>
      </c>
    </row>
    <row r="22" spans="1:9" s="32" customFormat="1" ht="90.75" customHeight="1">
      <c r="A22" s="26"/>
      <c r="B22" s="39" t="s">
        <v>43</v>
      </c>
      <c r="C22" s="36" t="s">
        <v>24</v>
      </c>
      <c r="D22" s="17" t="s">
        <v>40</v>
      </c>
      <c r="E22" s="18" t="s">
        <v>44</v>
      </c>
      <c r="F22" s="15" t="s">
        <v>34</v>
      </c>
      <c r="G22" s="37">
        <v>85</v>
      </c>
      <c r="H22" s="37">
        <v>85</v>
      </c>
      <c r="I22" s="38">
        <f t="shared" si="0"/>
        <v>100</v>
      </c>
    </row>
    <row r="23" spans="1:9" s="46" customFormat="1" ht="33.75" customHeight="1">
      <c r="A23" s="42"/>
      <c r="B23" s="43" t="s">
        <v>45</v>
      </c>
      <c r="C23" s="28" t="s">
        <v>24</v>
      </c>
      <c r="D23" s="44" t="s">
        <v>46</v>
      </c>
      <c r="E23" s="33" t="s">
        <v>26</v>
      </c>
      <c r="F23" s="45" t="s">
        <v>27</v>
      </c>
      <c r="G23" s="30">
        <f>G26+G30+G33+G24</f>
        <v>116946.40000000001</v>
      </c>
      <c r="H23" s="30">
        <f>H26+H30+H33+H24</f>
        <v>116943.90000000001</v>
      </c>
      <c r="I23" s="31">
        <f t="shared" si="0"/>
        <v>99.99786226852643</v>
      </c>
    </row>
    <row r="24" spans="1:9" s="46" customFormat="1" ht="32.25" customHeight="1">
      <c r="A24" s="42"/>
      <c r="B24" s="47" t="s">
        <v>47</v>
      </c>
      <c r="C24" s="36" t="s">
        <v>24</v>
      </c>
      <c r="D24" s="48" t="s">
        <v>48</v>
      </c>
      <c r="E24" s="17" t="s">
        <v>26</v>
      </c>
      <c r="F24" s="15" t="s">
        <v>27</v>
      </c>
      <c r="G24" s="37">
        <f>G25</f>
        <v>2.5</v>
      </c>
      <c r="H24" s="37">
        <f>H25</f>
        <v>2.5</v>
      </c>
      <c r="I24" s="38">
        <f t="shared" si="0"/>
        <v>100</v>
      </c>
    </row>
    <row r="25" spans="1:10" s="46" customFormat="1" ht="91.5" customHeight="1">
      <c r="A25" s="42"/>
      <c r="B25" s="39" t="s">
        <v>32</v>
      </c>
      <c r="C25" s="36" t="s">
        <v>24</v>
      </c>
      <c r="D25" s="48" t="s">
        <v>48</v>
      </c>
      <c r="E25" s="17" t="s">
        <v>33</v>
      </c>
      <c r="F25" s="15" t="s">
        <v>34</v>
      </c>
      <c r="G25" s="37">
        <v>2.5</v>
      </c>
      <c r="H25" s="37">
        <v>2.5</v>
      </c>
      <c r="I25" s="38">
        <f t="shared" si="0"/>
        <v>100</v>
      </c>
      <c r="J25" s="49"/>
    </row>
    <row r="26" spans="1:9" s="46" customFormat="1" ht="32.25" customHeight="1">
      <c r="A26" s="42"/>
      <c r="B26" s="35" t="s">
        <v>49</v>
      </c>
      <c r="C26" s="36" t="s">
        <v>24</v>
      </c>
      <c r="D26" s="48" t="s">
        <v>50</v>
      </c>
      <c r="E26" s="17" t="s">
        <v>26</v>
      </c>
      <c r="F26" s="15" t="s">
        <v>27</v>
      </c>
      <c r="G26" s="37">
        <f>G27</f>
        <v>113623.6</v>
      </c>
      <c r="H26" s="37">
        <f>H27</f>
        <v>113621.1</v>
      </c>
      <c r="I26" s="38">
        <f t="shared" si="0"/>
        <v>99.99779975286825</v>
      </c>
    </row>
    <row r="27" spans="1:10" s="46" customFormat="1" ht="91.5" customHeight="1">
      <c r="A27" s="42"/>
      <c r="B27" s="39" t="s">
        <v>32</v>
      </c>
      <c r="C27" s="36" t="s">
        <v>24</v>
      </c>
      <c r="D27" s="48" t="s">
        <v>50</v>
      </c>
      <c r="E27" s="17" t="s">
        <v>33</v>
      </c>
      <c r="F27" s="15" t="s">
        <v>34</v>
      </c>
      <c r="G27" s="37">
        <f>G28+G29</f>
        <v>113623.6</v>
      </c>
      <c r="H27" s="37">
        <f>H28+H29</f>
        <v>113621.1</v>
      </c>
      <c r="I27" s="38">
        <f t="shared" si="0"/>
        <v>99.99779975286825</v>
      </c>
      <c r="J27" s="49"/>
    </row>
    <row r="28" spans="1:10" s="46" customFormat="1" ht="25.5" customHeight="1">
      <c r="A28" s="42"/>
      <c r="B28" s="50" t="s">
        <v>51</v>
      </c>
      <c r="C28" s="36" t="s">
        <v>24</v>
      </c>
      <c r="D28" s="48" t="s">
        <v>50</v>
      </c>
      <c r="E28" s="17" t="s">
        <v>33</v>
      </c>
      <c r="F28" s="15" t="s">
        <v>34</v>
      </c>
      <c r="G28" s="37">
        <v>54603</v>
      </c>
      <c r="H28" s="37">
        <v>54603</v>
      </c>
      <c r="I28" s="38">
        <f t="shared" si="0"/>
        <v>100</v>
      </c>
      <c r="J28" s="49"/>
    </row>
    <row r="29" spans="1:10" s="46" customFormat="1" ht="39.75" customHeight="1">
      <c r="A29" s="42"/>
      <c r="B29" s="50" t="s">
        <v>52</v>
      </c>
      <c r="C29" s="36" t="s">
        <v>24</v>
      </c>
      <c r="D29" s="48" t="s">
        <v>50</v>
      </c>
      <c r="E29" s="17" t="s">
        <v>33</v>
      </c>
      <c r="F29" s="15" t="s">
        <v>34</v>
      </c>
      <c r="G29" s="37">
        <v>59020.6</v>
      </c>
      <c r="H29" s="37">
        <v>59018.1</v>
      </c>
      <c r="I29" s="38">
        <f t="shared" si="0"/>
        <v>99.99576419080796</v>
      </c>
      <c r="J29" s="49"/>
    </row>
    <row r="30" spans="1:9" s="46" customFormat="1" ht="33.75" customHeight="1">
      <c r="A30" s="42"/>
      <c r="B30" s="39" t="s">
        <v>53</v>
      </c>
      <c r="C30" s="36" t="s">
        <v>24</v>
      </c>
      <c r="D30" s="17" t="s">
        <v>54</v>
      </c>
      <c r="E30" s="18" t="s">
        <v>26</v>
      </c>
      <c r="F30" s="15" t="s">
        <v>27</v>
      </c>
      <c r="G30" s="37">
        <f>G31+G32</f>
        <v>1342</v>
      </c>
      <c r="H30" s="37">
        <f>H31+H32</f>
        <v>1342</v>
      </c>
      <c r="I30" s="38">
        <f t="shared" si="0"/>
        <v>100</v>
      </c>
    </row>
    <row r="31" spans="1:9" s="46" customFormat="1" ht="90" customHeight="1">
      <c r="A31" s="42"/>
      <c r="B31" s="39" t="s">
        <v>41</v>
      </c>
      <c r="C31" s="36" t="s">
        <v>24</v>
      </c>
      <c r="D31" s="17" t="s">
        <v>54</v>
      </c>
      <c r="E31" s="51" t="s">
        <v>42</v>
      </c>
      <c r="F31" s="15" t="s">
        <v>34</v>
      </c>
      <c r="G31" s="37">
        <v>721</v>
      </c>
      <c r="H31" s="37">
        <v>721</v>
      </c>
      <c r="I31" s="38">
        <f t="shared" si="0"/>
        <v>100</v>
      </c>
    </row>
    <row r="32" spans="1:9" s="46" customFormat="1" ht="93" customHeight="1">
      <c r="A32" s="42"/>
      <c r="B32" s="39" t="s">
        <v>43</v>
      </c>
      <c r="C32" s="36" t="s">
        <v>24</v>
      </c>
      <c r="D32" s="17" t="s">
        <v>54</v>
      </c>
      <c r="E32" s="51" t="s">
        <v>44</v>
      </c>
      <c r="F32" s="15" t="s">
        <v>34</v>
      </c>
      <c r="G32" s="37">
        <v>621</v>
      </c>
      <c r="H32" s="37">
        <v>621</v>
      </c>
      <c r="I32" s="38">
        <f t="shared" si="0"/>
        <v>100</v>
      </c>
    </row>
    <row r="33" spans="1:9" s="46" customFormat="1" ht="34.5" customHeight="1">
      <c r="A33" s="42"/>
      <c r="B33" s="52" t="s">
        <v>55</v>
      </c>
      <c r="C33" s="36" t="s">
        <v>24</v>
      </c>
      <c r="D33" s="48" t="s">
        <v>56</v>
      </c>
      <c r="E33" s="17" t="s">
        <v>26</v>
      </c>
      <c r="F33" s="53" t="s">
        <v>27</v>
      </c>
      <c r="G33" s="37">
        <f>SUM(G34+G38)</f>
        <v>1978.3</v>
      </c>
      <c r="H33" s="37">
        <f>SUM(H34+H38)</f>
        <v>1978.3</v>
      </c>
      <c r="I33" s="38">
        <f t="shared" si="0"/>
        <v>100</v>
      </c>
    </row>
    <row r="34" spans="1:9" s="46" customFormat="1" ht="60.75" customHeight="1">
      <c r="A34" s="42"/>
      <c r="B34" s="54" t="s">
        <v>57</v>
      </c>
      <c r="C34" s="36" t="s">
        <v>24</v>
      </c>
      <c r="D34" s="48" t="s">
        <v>56</v>
      </c>
      <c r="E34" s="17" t="s">
        <v>58</v>
      </c>
      <c r="F34" s="53" t="s">
        <v>27</v>
      </c>
      <c r="G34" s="37">
        <f>SUM(G35)</f>
        <v>1945.8</v>
      </c>
      <c r="H34" s="37">
        <f>SUM(H35)</f>
        <v>1945.8</v>
      </c>
      <c r="I34" s="38">
        <f t="shared" si="0"/>
        <v>100</v>
      </c>
    </row>
    <row r="35" spans="1:9" s="46" customFormat="1" ht="93.75" customHeight="1">
      <c r="A35" s="42"/>
      <c r="B35" s="55" t="s">
        <v>59</v>
      </c>
      <c r="C35" s="36" t="s">
        <v>24</v>
      </c>
      <c r="D35" s="48" t="s">
        <v>56</v>
      </c>
      <c r="E35" s="17" t="s">
        <v>60</v>
      </c>
      <c r="F35" s="53" t="s">
        <v>27</v>
      </c>
      <c r="G35" s="37">
        <f>SUM(G36:G37)</f>
        <v>1945.8</v>
      </c>
      <c r="H35" s="37">
        <f>SUM(H36:H37)</f>
        <v>1945.8</v>
      </c>
      <c r="I35" s="38">
        <f t="shared" si="0"/>
        <v>100</v>
      </c>
    </row>
    <row r="36" spans="1:9" s="46" customFormat="1" ht="19.5" customHeight="1">
      <c r="A36" s="42"/>
      <c r="B36" s="52" t="s">
        <v>61</v>
      </c>
      <c r="C36" s="36" t="s">
        <v>24</v>
      </c>
      <c r="D36" s="48" t="s">
        <v>56</v>
      </c>
      <c r="E36" s="17" t="s">
        <v>62</v>
      </c>
      <c r="F36" s="53" t="s">
        <v>63</v>
      </c>
      <c r="G36" s="56">
        <v>1576.1</v>
      </c>
      <c r="H36" s="56">
        <v>1576.1</v>
      </c>
      <c r="I36" s="38">
        <f t="shared" si="0"/>
        <v>100</v>
      </c>
    </row>
    <row r="37" spans="1:9" s="46" customFormat="1" ht="15.75" customHeight="1">
      <c r="A37" s="42"/>
      <c r="B37" s="52" t="s">
        <v>64</v>
      </c>
      <c r="C37" s="36" t="s">
        <v>24</v>
      </c>
      <c r="D37" s="48" t="s">
        <v>56</v>
      </c>
      <c r="E37" s="17" t="s">
        <v>65</v>
      </c>
      <c r="F37" s="53" t="s">
        <v>63</v>
      </c>
      <c r="G37" s="56">
        <v>369.7</v>
      </c>
      <c r="H37" s="56">
        <v>369.7</v>
      </c>
      <c r="I37" s="38">
        <f t="shared" si="0"/>
        <v>100</v>
      </c>
    </row>
    <row r="38" spans="1:9" s="63" customFormat="1" ht="78" customHeight="1">
      <c r="A38" s="57"/>
      <c r="B38" s="58" t="s">
        <v>32</v>
      </c>
      <c r="C38" s="59" t="s">
        <v>24</v>
      </c>
      <c r="D38" s="60" t="s">
        <v>56</v>
      </c>
      <c r="E38" s="61" t="s">
        <v>33</v>
      </c>
      <c r="F38" s="62" t="s">
        <v>34</v>
      </c>
      <c r="G38" s="56">
        <v>32.5</v>
      </c>
      <c r="H38" s="56">
        <v>32.5</v>
      </c>
      <c r="I38" s="38">
        <f t="shared" si="0"/>
        <v>100</v>
      </c>
    </row>
    <row r="39" spans="1:9" s="46" customFormat="1" ht="26.25" customHeight="1">
      <c r="A39" s="42"/>
      <c r="B39" s="64" t="s">
        <v>66</v>
      </c>
      <c r="C39" s="28" t="s">
        <v>24</v>
      </c>
      <c r="D39" s="44" t="s">
        <v>67</v>
      </c>
      <c r="E39" s="33" t="s">
        <v>26</v>
      </c>
      <c r="F39" s="45" t="s">
        <v>27</v>
      </c>
      <c r="G39" s="30">
        <f>G40+G48+G50</f>
        <v>231390.2</v>
      </c>
      <c r="H39" s="30">
        <f>H40+H48+H50</f>
        <v>218916.5</v>
      </c>
      <c r="I39" s="31">
        <f t="shared" si="0"/>
        <v>94.60923582761932</v>
      </c>
    </row>
    <row r="40" spans="1:9" s="46" customFormat="1" ht="26.25" customHeight="1">
      <c r="A40" s="42"/>
      <c r="B40" s="65" t="s">
        <v>68</v>
      </c>
      <c r="C40" s="36" t="s">
        <v>24</v>
      </c>
      <c r="D40" s="17" t="s">
        <v>69</v>
      </c>
      <c r="E40" s="17" t="s">
        <v>26</v>
      </c>
      <c r="F40" s="15" t="s">
        <v>27</v>
      </c>
      <c r="G40" s="37">
        <f>G41+G42+G44+G46</f>
        <v>82551.1</v>
      </c>
      <c r="H40" s="37">
        <f>H41+H42+H44+H46</f>
        <v>70531.59999999999</v>
      </c>
      <c r="I40" s="38">
        <f t="shared" si="0"/>
        <v>85.43992751156554</v>
      </c>
    </row>
    <row r="41" spans="1:9" s="46" customFormat="1" ht="87" customHeight="1">
      <c r="A41" s="42"/>
      <c r="B41" s="39" t="s">
        <v>32</v>
      </c>
      <c r="C41" s="36" t="s">
        <v>24</v>
      </c>
      <c r="D41" s="66" t="s">
        <v>69</v>
      </c>
      <c r="E41" s="17" t="s">
        <v>33</v>
      </c>
      <c r="F41" s="15" t="s">
        <v>34</v>
      </c>
      <c r="G41" s="37" t="s">
        <v>70</v>
      </c>
      <c r="H41" s="37">
        <v>19346.5</v>
      </c>
      <c r="I41" s="38">
        <f t="shared" si="0"/>
        <v>99.70778015997361</v>
      </c>
    </row>
    <row r="42" spans="1:9" s="46" customFormat="1" ht="60" customHeight="1">
      <c r="A42" s="42"/>
      <c r="B42" s="67" t="s">
        <v>71</v>
      </c>
      <c r="C42" s="36" t="s">
        <v>24</v>
      </c>
      <c r="D42" s="68" t="s">
        <v>69</v>
      </c>
      <c r="E42" s="18" t="s">
        <v>72</v>
      </c>
      <c r="F42" s="69" t="s">
        <v>27</v>
      </c>
      <c r="G42" s="37">
        <f>G43</f>
        <v>0</v>
      </c>
      <c r="H42" s="37">
        <f>H43</f>
        <v>50161.4</v>
      </c>
      <c r="I42" s="38">
        <f t="shared" si="0"/>
        <v>81.05635327690572</v>
      </c>
    </row>
    <row r="43" spans="1:9" s="46" customFormat="1" ht="32.25" customHeight="1">
      <c r="A43" s="42"/>
      <c r="B43" s="70" t="s">
        <v>73</v>
      </c>
      <c r="C43" s="36" t="s">
        <v>24</v>
      </c>
      <c r="D43" s="68" t="s">
        <v>69</v>
      </c>
      <c r="E43" s="18" t="s">
        <v>72</v>
      </c>
      <c r="F43" s="69" t="s">
        <v>34</v>
      </c>
      <c r="G43" s="37" t="s">
        <v>74</v>
      </c>
      <c r="H43" s="37">
        <v>50161.4</v>
      </c>
      <c r="I43" s="38">
        <f t="shared" si="0"/>
        <v>81.05635327690572</v>
      </c>
    </row>
    <row r="44" spans="1:9" s="46" customFormat="1" ht="51.75" customHeight="1">
      <c r="A44" s="42"/>
      <c r="B44" s="67" t="s">
        <v>75</v>
      </c>
      <c r="C44" s="36" t="s">
        <v>24</v>
      </c>
      <c r="D44" s="68" t="s">
        <v>69</v>
      </c>
      <c r="E44" s="18" t="s">
        <v>76</v>
      </c>
      <c r="F44" s="69" t="s">
        <v>27</v>
      </c>
      <c r="G44" s="37">
        <f>G45</f>
        <v>0</v>
      </c>
      <c r="H44" s="37">
        <f>H45</f>
        <v>767.8</v>
      </c>
      <c r="I44" s="38">
        <f t="shared" si="0"/>
        <v>81.05996621621621</v>
      </c>
    </row>
    <row r="45" spans="1:9" s="46" customFormat="1" ht="32.25" customHeight="1">
      <c r="A45" s="42"/>
      <c r="B45" s="70" t="s">
        <v>73</v>
      </c>
      <c r="C45" s="36" t="s">
        <v>24</v>
      </c>
      <c r="D45" s="66" t="s">
        <v>69</v>
      </c>
      <c r="E45" s="17" t="s">
        <v>76</v>
      </c>
      <c r="F45" s="15" t="s">
        <v>34</v>
      </c>
      <c r="G45" s="37" t="s">
        <v>77</v>
      </c>
      <c r="H45" s="37">
        <v>767.8</v>
      </c>
      <c r="I45" s="38">
        <f t="shared" si="0"/>
        <v>81.05996621621621</v>
      </c>
    </row>
    <row r="46" spans="1:9" s="46" customFormat="1" ht="57" customHeight="1">
      <c r="A46" s="42"/>
      <c r="B46" s="67" t="s">
        <v>78</v>
      </c>
      <c r="C46" s="36" t="s">
        <v>24</v>
      </c>
      <c r="D46" s="66" t="s">
        <v>69</v>
      </c>
      <c r="E46" s="17" t="s">
        <v>79</v>
      </c>
      <c r="F46" s="15" t="s">
        <v>27</v>
      </c>
      <c r="G46" s="37">
        <f>G47</f>
        <v>0</v>
      </c>
      <c r="H46" s="37">
        <f>H47</f>
        <v>255.9</v>
      </c>
      <c r="I46" s="38">
        <f t="shared" si="0"/>
        <v>80.95539386270167</v>
      </c>
    </row>
    <row r="47" spans="1:9" s="46" customFormat="1" ht="31.5" customHeight="1">
      <c r="A47" s="42"/>
      <c r="B47" s="70" t="s">
        <v>73</v>
      </c>
      <c r="C47" s="36" t="s">
        <v>24</v>
      </c>
      <c r="D47" s="66" t="s">
        <v>69</v>
      </c>
      <c r="E47" s="17" t="s">
        <v>79</v>
      </c>
      <c r="F47" s="15" t="s">
        <v>34</v>
      </c>
      <c r="G47" s="37" t="s">
        <v>80</v>
      </c>
      <c r="H47" s="37">
        <v>255.9</v>
      </c>
      <c r="I47" s="38">
        <f t="shared" si="0"/>
        <v>80.95539386270167</v>
      </c>
    </row>
    <row r="48" spans="1:9" s="46" customFormat="1" ht="26.25" customHeight="1">
      <c r="A48" s="42"/>
      <c r="B48" s="71" t="s">
        <v>81</v>
      </c>
      <c r="C48" s="36" t="s">
        <v>24</v>
      </c>
      <c r="D48" s="68" t="s">
        <v>82</v>
      </c>
      <c r="E48" s="18" t="s">
        <v>26</v>
      </c>
      <c r="F48" s="69" t="s">
        <v>27</v>
      </c>
      <c r="G48" s="37">
        <f>SUM(G49)</f>
        <v>3510.5</v>
      </c>
      <c r="H48" s="37">
        <f>SUM(H49)</f>
        <v>3210.8</v>
      </c>
      <c r="I48" s="38">
        <f t="shared" si="0"/>
        <v>91.46275459336277</v>
      </c>
    </row>
    <row r="49" spans="1:10" s="46" customFormat="1" ht="88.5" customHeight="1">
      <c r="A49" s="42"/>
      <c r="B49" s="39" t="s">
        <v>32</v>
      </c>
      <c r="C49" s="36" t="s">
        <v>24</v>
      </c>
      <c r="D49" s="72" t="s">
        <v>82</v>
      </c>
      <c r="E49" s="18" t="s">
        <v>33</v>
      </c>
      <c r="F49" s="69" t="s">
        <v>34</v>
      </c>
      <c r="G49" s="37">
        <v>3510.5</v>
      </c>
      <c r="H49" s="37">
        <v>3210.8</v>
      </c>
      <c r="I49" s="38">
        <f t="shared" si="0"/>
        <v>91.46275459336277</v>
      </c>
      <c r="J49" s="73"/>
    </row>
    <row r="50" spans="1:9" s="46" customFormat="1" ht="24.75" customHeight="1">
      <c r="A50" s="42"/>
      <c r="B50" s="74" t="s">
        <v>83</v>
      </c>
      <c r="C50" s="36" t="s">
        <v>24</v>
      </c>
      <c r="D50" s="48" t="s">
        <v>84</v>
      </c>
      <c r="E50" s="17" t="s">
        <v>26</v>
      </c>
      <c r="F50" s="53" t="s">
        <v>27</v>
      </c>
      <c r="G50" s="37">
        <f>G55+G63+G51</f>
        <v>145328.6</v>
      </c>
      <c r="H50" s="37">
        <f>H55+H63+H51</f>
        <v>145174.1</v>
      </c>
      <c r="I50" s="38">
        <f t="shared" si="0"/>
        <v>99.89368919813444</v>
      </c>
    </row>
    <row r="51" spans="1:9" s="63" customFormat="1" ht="95.25" customHeight="1">
      <c r="A51" s="57"/>
      <c r="B51" s="75" t="s">
        <v>85</v>
      </c>
      <c r="C51" s="59" t="s">
        <v>24</v>
      </c>
      <c r="D51" s="76" t="s">
        <v>84</v>
      </c>
      <c r="E51" s="61" t="s">
        <v>86</v>
      </c>
      <c r="F51" s="77" t="s">
        <v>27</v>
      </c>
      <c r="G51" s="37">
        <f>G52</f>
        <v>93622.3</v>
      </c>
      <c r="H51" s="37">
        <f>H52</f>
        <v>93622.3</v>
      </c>
      <c r="I51" s="38">
        <f t="shared" si="0"/>
        <v>100</v>
      </c>
    </row>
    <row r="52" spans="1:9" s="63" customFormat="1" ht="87.75" customHeight="1">
      <c r="A52" s="57"/>
      <c r="B52" s="58" t="s">
        <v>32</v>
      </c>
      <c r="C52" s="59" t="s">
        <v>24</v>
      </c>
      <c r="D52" s="61" t="s">
        <v>84</v>
      </c>
      <c r="E52" s="61" t="s">
        <v>86</v>
      </c>
      <c r="F52" s="62" t="s">
        <v>87</v>
      </c>
      <c r="G52" s="37">
        <f>G53+G54</f>
        <v>93622.3</v>
      </c>
      <c r="H52" s="37">
        <f>H53+H54</f>
        <v>93622.3</v>
      </c>
      <c r="I52" s="38">
        <f t="shared" si="0"/>
        <v>100</v>
      </c>
    </row>
    <row r="53" spans="1:9" s="63" customFormat="1" ht="33" customHeight="1">
      <c r="A53" s="57"/>
      <c r="B53" s="58" t="s">
        <v>88</v>
      </c>
      <c r="C53" s="59" t="s">
        <v>24</v>
      </c>
      <c r="D53" s="61" t="s">
        <v>84</v>
      </c>
      <c r="E53" s="61" t="s">
        <v>86</v>
      </c>
      <c r="F53" s="62" t="s">
        <v>87</v>
      </c>
      <c r="G53" s="37">
        <v>90000</v>
      </c>
      <c r="H53" s="37">
        <v>90000</v>
      </c>
      <c r="I53" s="38">
        <f t="shared" si="0"/>
        <v>100</v>
      </c>
    </row>
    <row r="54" spans="1:9" s="63" customFormat="1" ht="33" customHeight="1">
      <c r="A54" s="57"/>
      <c r="B54" s="78" t="s">
        <v>89</v>
      </c>
      <c r="C54" s="59" t="s">
        <v>24</v>
      </c>
      <c r="D54" s="61" t="s">
        <v>84</v>
      </c>
      <c r="E54" s="61" t="s">
        <v>86</v>
      </c>
      <c r="F54" s="62" t="s">
        <v>87</v>
      </c>
      <c r="G54" s="37">
        <v>3622.3</v>
      </c>
      <c r="H54" s="37">
        <v>3622.3</v>
      </c>
      <c r="I54" s="38">
        <f t="shared" si="0"/>
        <v>100</v>
      </c>
    </row>
    <row r="55" spans="1:9" s="46" customFormat="1" ht="65.25" customHeight="1">
      <c r="A55" s="42"/>
      <c r="B55" s="67" t="s">
        <v>90</v>
      </c>
      <c r="C55" s="36" t="s">
        <v>24</v>
      </c>
      <c r="D55" s="66" t="s">
        <v>84</v>
      </c>
      <c r="E55" s="17" t="s">
        <v>91</v>
      </c>
      <c r="F55" s="15" t="s">
        <v>27</v>
      </c>
      <c r="G55" s="37">
        <f>G56+G60</f>
        <v>24913.1</v>
      </c>
      <c r="H55" s="37">
        <f>H56+H60</f>
        <v>24913.1</v>
      </c>
      <c r="I55" s="38">
        <f t="shared" si="0"/>
        <v>100</v>
      </c>
    </row>
    <row r="56" spans="1:9" s="46" customFormat="1" ht="96.75" customHeight="1">
      <c r="A56" s="42"/>
      <c r="B56" s="39" t="s">
        <v>32</v>
      </c>
      <c r="C56" s="36" t="s">
        <v>24</v>
      </c>
      <c r="D56" s="17" t="s">
        <v>84</v>
      </c>
      <c r="E56" s="17" t="s">
        <v>91</v>
      </c>
      <c r="F56" s="53" t="s">
        <v>34</v>
      </c>
      <c r="G56" s="37">
        <f>SUM(G57:G59)</f>
        <v>23488.8</v>
      </c>
      <c r="H56" s="37">
        <f>SUM(H57:H59)</f>
        <v>23488.8</v>
      </c>
      <c r="I56" s="38">
        <f t="shared" si="0"/>
        <v>100</v>
      </c>
    </row>
    <row r="57" spans="1:9" s="46" customFormat="1" ht="24.75" customHeight="1">
      <c r="A57" s="42"/>
      <c r="B57" s="79" t="s">
        <v>92</v>
      </c>
      <c r="C57" s="36" t="s">
        <v>24</v>
      </c>
      <c r="D57" s="17" t="s">
        <v>84</v>
      </c>
      <c r="E57" s="17" t="s">
        <v>91</v>
      </c>
      <c r="F57" s="53" t="s">
        <v>34</v>
      </c>
      <c r="G57" s="37">
        <v>21674.1</v>
      </c>
      <c r="H57" s="37">
        <v>21674.1</v>
      </c>
      <c r="I57" s="38">
        <f t="shared" si="0"/>
        <v>100</v>
      </c>
    </row>
    <row r="58" spans="1:10" s="46" customFormat="1" ht="24.75" customHeight="1">
      <c r="A58" s="42"/>
      <c r="B58" s="79" t="s">
        <v>61</v>
      </c>
      <c r="C58" s="36" t="s">
        <v>24</v>
      </c>
      <c r="D58" s="17" t="s">
        <v>84</v>
      </c>
      <c r="E58" s="17" t="s">
        <v>91</v>
      </c>
      <c r="F58" s="53" t="s">
        <v>34</v>
      </c>
      <c r="G58" s="37">
        <v>556.5</v>
      </c>
      <c r="H58" s="37">
        <v>556.5</v>
      </c>
      <c r="I58" s="38">
        <f t="shared" si="0"/>
        <v>100</v>
      </c>
      <c r="J58" s="80"/>
    </row>
    <row r="59" spans="1:10" s="46" customFormat="1" ht="24.75" customHeight="1">
      <c r="A59" s="42"/>
      <c r="B59" s="79" t="s">
        <v>64</v>
      </c>
      <c r="C59" s="36" t="s">
        <v>24</v>
      </c>
      <c r="D59" s="17" t="s">
        <v>84</v>
      </c>
      <c r="E59" s="17" t="s">
        <v>91</v>
      </c>
      <c r="F59" s="53" t="s">
        <v>34</v>
      </c>
      <c r="G59" s="37">
        <v>1258.2</v>
      </c>
      <c r="H59" s="37">
        <v>1258.2</v>
      </c>
      <c r="I59" s="38">
        <f t="shared" si="0"/>
        <v>100</v>
      </c>
      <c r="J59" s="80"/>
    </row>
    <row r="60" spans="1:9" s="46" customFormat="1" ht="48" customHeight="1">
      <c r="A60" s="42"/>
      <c r="B60" s="39" t="s">
        <v>93</v>
      </c>
      <c r="C60" s="36" t="s">
        <v>24</v>
      </c>
      <c r="D60" s="17" t="s">
        <v>84</v>
      </c>
      <c r="E60" s="17" t="s">
        <v>91</v>
      </c>
      <c r="F60" s="53" t="s">
        <v>63</v>
      </c>
      <c r="G60" s="37">
        <f>SUM(G61:G62)</f>
        <v>1424.3</v>
      </c>
      <c r="H60" s="37">
        <f>SUM(H61:H62)</f>
        <v>1424.3</v>
      </c>
      <c r="I60" s="38">
        <f t="shared" si="0"/>
        <v>100</v>
      </c>
    </row>
    <row r="61" spans="1:10" s="46" customFormat="1" ht="24.75" customHeight="1">
      <c r="A61" s="42"/>
      <c r="B61" s="79" t="s">
        <v>61</v>
      </c>
      <c r="C61" s="36" t="s">
        <v>24</v>
      </c>
      <c r="D61" s="17" t="s">
        <v>84</v>
      </c>
      <c r="E61" s="17" t="s">
        <v>91</v>
      </c>
      <c r="F61" s="53" t="s">
        <v>63</v>
      </c>
      <c r="G61" s="37">
        <v>1353.1</v>
      </c>
      <c r="H61" s="37">
        <v>1353.1</v>
      </c>
      <c r="I61" s="38">
        <f t="shared" si="0"/>
        <v>100</v>
      </c>
      <c r="J61" s="80"/>
    </row>
    <row r="62" spans="1:10" s="46" customFormat="1" ht="24.75" customHeight="1">
      <c r="A62" s="42"/>
      <c r="B62" s="79" t="s">
        <v>64</v>
      </c>
      <c r="C62" s="36" t="s">
        <v>24</v>
      </c>
      <c r="D62" s="17" t="s">
        <v>84</v>
      </c>
      <c r="E62" s="17" t="s">
        <v>91</v>
      </c>
      <c r="F62" s="53" t="s">
        <v>63</v>
      </c>
      <c r="G62" s="37">
        <v>71.2</v>
      </c>
      <c r="H62" s="37">
        <v>71.2</v>
      </c>
      <c r="I62" s="38">
        <f t="shared" si="0"/>
        <v>100</v>
      </c>
      <c r="J62" s="80"/>
    </row>
    <row r="63" spans="1:11" s="46" customFormat="1" ht="89.25" customHeight="1">
      <c r="A63" s="42"/>
      <c r="B63" s="39" t="s">
        <v>32</v>
      </c>
      <c r="C63" s="36" t="s">
        <v>24</v>
      </c>
      <c r="D63" s="18" t="s">
        <v>84</v>
      </c>
      <c r="E63" s="18" t="s">
        <v>33</v>
      </c>
      <c r="F63" s="69" t="s">
        <v>34</v>
      </c>
      <c r="G63" s="37">
        <v>26793.2</v>
      </c>
      <c r="H63" s="37">
        <v>26638.7</v>
      </c>
      <c r="I63" s="38">
        <f t="shared" si="0"/>
        <v>99.4233611513369</v>
      </c>
      <c r="J63" s="73"/>
      <c r="K63" s="81"/>
    </row>
    <row r="64" spans="1:9" s="46" customFormat="1" ht="35.25" customHeight="1">
      <c r="A64" s="42"/>
      <c r="B64" s="82" t="s">
        <v>94</v>
      </c>
      <c r="C64" s="28" t="s">
        <v>24</v>
      </c>
      <c r="D64" s="83" t="s">
        <v>95</v>
      </c>
      <c r="E64" s="83" t="s">
        <v>26</v>
      </c>
      <c r="F64" s="84" t="s">
        <v>27</v>
      </c>
      <c r="G64" s="30">
        <f aca="true" t="shared" si="1" ref="G64:G65">SUM(G65)</f>
        <v>3143</v>
      </c>
      <c r="H64" s="30">
        <f aca="true" t="shared" si="2" ref="H64:H65">SUM(H65)</f>
        <v>3140.3</v>
      </c>
      <c r="I64" s="31">
        <f t="shared" si="0"/>
        <v>99.9140948138721</v>
      </c>
    </row>
    <row r="65" spans="1:9" s="46" customFormat="1" ht="29.25" customHeight="1">
      <c r="A65" s="42"/>
      <c r="B65" s="70" t="s">
        <v>96</v>
      </c>
      <c r="C65" s="36" t="s">
        <v>24</v>
      </c>
      <c r="D65" s="17" t="s">
        <v>97</v>
      </c>
      <c r="E65" s="17" t="s">
        <v>26</v>
      </c>
      <c r="F65" s="53" t="s">
        <v>27</v>
      </c>
      <c r="G65" s="37">
        <f t="shared" si="1"/>
        <v>3143</v>
      </c>
      <c r="H65" s="37">
        <f t="shared" si="2"/>
        <v>3140.3</v>
      </c>
      <c r="I65" s="38">
        <f t="shared" si="0"/>
        <v>99.9140948138721</v>
      </c>
    </row>
    <row r="66" spans="1:9" s="46" customFormat="1" ht="88.5" customHeight="1">
      <c r="A66" s="42"/>
      <c r="B66" s="39" t="s">
        <v>32</v>
      </c>
      <c r="C66" s="36" t="s">
        <v>24</v>
      </c>
      <c r="D66" s="17" t="s">
        <v>97</v>
      </c>
      <c r="E66" s="17" t="s">
        <v>33</v>
      </c>
      <c r="F66" s="15" t="s">
        <v>34</v>
      </c>
      <c r="G66" s="37">
        <v>3143</v>
      </c>
      <c r="H66" s="37">
        <v>3140.3</v>
      </c>
      <c r="I66" s="38">
        <f t="shared" si="0"/>
        <v>99.9140948138721</v>
      </c>
    </row>
    <row r="67" spans="1:9" s="46" customFormat="1" ht="32.25" customHeight="1">
      <c r="A67" s="42"/>
      <c r="B67" s="64" t="s">
        <v>98</v>
      </c>
      <c r="C67" s="28" t="s">
        <v>24</v>
      </c>
      <c r="D67" s="33" t="s">
        <v>99</v>
      </c>
      <c r="E67" s="29" t="s">
        <v>26</v>
      </c>
      <c r="F67" s="34" t="s">
        <v>27</v>
      </c>
      <c r="G67" s="30">
        <f aca="true" t="shared" si="3" ref="G67:G68">SUM(G68)</f>
        <v>1</v>
      </c>
      <c r="H67" s="30">
        <f aca="true" t="shared" si="4" ref="H67:H68">SUM(H68)</f>
        <v>1</v>
      </c>
      <c r="I67" s="31">
        <f t="shared" si="0"/>
        <v>100</v>
      </c>
    </row>
    <row r="68" spans="1:9" s="46" customFormat="1" ht="28.5" customHeight="1">
      <c r="A68" s="42"/>
      <c r="B68" s="65" t="s">
        <v>100</v>
      </c>
      <c r="C68" s="36" t="s">
        <v>24</v>
      </c>
      <c r="D68" s="17" t="s">
        <v>101</v>
      </c>
      <c r="E68" s="51" t="s">
        <v>26</v>
      </c>
      <c r="F68" s="15" t="s">
        <v>27</v>
      </c>
      <c r="G68" s="37">
        <f t="shared" si="3"/>
        <v>1</v>
      </c>
      <c r="H68" s="37">
        <f t="shared" si="4"/>
        <v>1</v>
      </c>
      <c r="I68" s="38">
        <f t="shared" si="0"/>
        <v>100</v>
      </c>
    </row>
    <row r="69" spans="1:9" s="46" customFormat="1" ht="87" customHeight="1">
      <c r="A69" s="42"/>
      <c r="B69" s="39" t="s">
        <v>41</v>
      </c>
      <c r="C69" s="36" t="s">
        <v>24</v>
      </c>
      <c r="D69" s="17" t="s">
        <v>101</v>
      </c>
      <c r="E69" s="18" t="s">
        <v>42</v>
      </c>
      <c r="F69" s="15" t="s">
        <v>34</v>
      </c>
      <c r="G69" s="37">
        <v>1</v>
      </c>
      <c r="H69" s="37">
        <v>1</v>
      </c>
      <c r="I69" s="38">
        <f t="shared" si="0"/>
        <v>100</v>
      </c>
    </row>
    <row r="70" spans="1:9" s="63" customFormat="1" ht="34.5" customHeight="1">
      <c r="A70" s="57"/>
      <c r="B70" s="85" t="s">
        <v>102</v>
      </c>
      <c r="C70" s="86" t="s">
        <v>24</v>
      </c>
      <c r="D70" s="87" t="s">
        <v>103</v>
      </c>
      <c r="E70" s="87" t="s">
        <v>26</v>
      </c>
      <c r="F70" s="88" t="s">
        <v>27</v>
      </c>
      <c r="G70" s="30">
        <f>G71+G79</f>
        <v>180567.59999999998</v>
      </c>
      <c r="H70" s="30">
        <f>H71+H79</f>
        <v>180517.5</v>
      </c>
      <c r="I70" s="31">
        <f t="shared" si="0"/>
        <v>99.97225415855337</v>
      </c>
    </row>
    <row r="71" spans="1:9" s="63" customFormat="1" ht="35.25" customHeight="1">
      <c r="A71" s="57"/>
      <c r="B71" s="89" t="s">
        <v>104</v>
      </c>
      <c r="C71" s="59" t="s">
        <v>24</v>
      </c>
      <c r="D71" s="61" t="s">
        <v>105</v>
      </c>
      <c r="E71" s="61" t="s">
        <v>26</v>
      </c>
      <c r="F71" s="77" t="s">
        <v>27</v>
      </c>
      <c r="G71" s="37">
        <f>G73+G78+G77+G72</f>
        <v>151615.19999999998</v>
      </c>
      <c r="H71" s="37">
        <f>H73+H78+H77+H72</f>
        <v>151565.1</v>
      </c>
      <c r="I71" s="38">
        <f t="shared" si="0"/>
        <v>99.96695581973313</v>
      </c>
    </row>
    <row r="72" spans="1:9" s="63" customFormat="1" ht="86.25" customHeight="1">
      <c r="A72" s="57"/>
      <c r="B72" s="58" t="s">
        <v>32</v>
      </c>
      <c r="C72" s="59" t="s">
        <v>24</v>
      </c>
      <c r="D72" s="61" t="s">
        <v>105</v>
      </c>
      <c r="E72" s="61" t="s">
        <v>33</v>
      </c>
      <c r="F72" s="77" t="s">
        <v>34</v>
      </c>
      <c r="G72" s="37">
        <v>124.8</v>
      </c>
      <c r="H72" s="37">
        <v>74.7</v>
      </c>
      <c r="I72" s="38">
        <f t="shared" si="0"/>
        <v>59.855769230769226</v>
      </c>
    </row>
    <row r="73" spans="1:9" s="63" customFormat="1" ht="97.5" customHeight="1">
      <c r="A73" s="57"/>
      <c r="B73" s="58" t="s">
        <v>106</v>
      </c>
      <c r="C73" s="59" t="s">
        <v>24</v>
      </c>
      <c r="D73" s="61" t="s">
        <v>105</v>
      </c>
      <c r="E73" s="61" t="s">
        <v>107</v>
      </c>
      <c r="F73" s="77" t="s">
        <v>34</v>
      </c>
      <c r="G73" s="37">
        <f>G74+G76+G75</f>
        <v>32577.9</v>
      </c>
      <c r="H73" s="37">
        <f>H74+H76+H75</f>
        <v>32577.9</v>
      </c>
      <c r="I73" s="38">
        <f t="shared" si="0"/>
        <v>100</v>
      </c>
    </row>
    <row r="74" spans="1:9" s="63" customFormat="1" ht="31.5" customHeight="1">
      <c r="A74" s="57"/>
      <c r="B74" s="90" t="s">
        <v>108</v>
      </c>
      <c r="C74" s="59" t="s">
        <v>24</v>
      </c>
      <c r="D74" s="61" t="s">
        <v>105</v>
      </c>
      <c r="E74" s="61" t="s">
        <v>107</v>
      </c>
      <c r="F74" s="77" t="s">
        <v>34</v>
      </c>
      <c r="G74" s="37">
        <v>30330</v>
      </c>
      <c r="H74" s="37">
        <v>30330</v>
      </c>
      <c r="I74" s="38">
        <f t="shared" si="0"/>
        <v>100</v>
      </c>
    </row>
    <row r="75" spans="1:9" s="63" customFormat="1" ht="31.5" customHeight="1">
      <c r="A75" s="57"/>
      <c r="B75" s="90" t="s">
        <v>109</v>
      </c>
      <c r="C75" s="59" t="s">
        <v>24</v>
      </c>
      <c r="D75" s="61" t="s">
        <v>105</v>
      </c>
      <c r="E75" s="61" t="s">
        <v>107</v>
      </c>
      <c r="F75" s="77" t="s">
        <v>34</v>
      </c>
      <c r="G75" s="37">
        <v>619</v>
      </c>
      <c r="H75" s="37">
        <v>619</v>
      </c>
      <c r="I75" s="38">
        <f t="shared" si="0"/>
        <v>100</v>
      </c>
    </row>
    <row r="76" spans="1:9" s="63" customFormat="1" ht="31.5" customHeight="1">
      <c r="A76" s="57"/>
      <c r="B76" s="90" t="s">
        <v>110</v>
      </c>
      <c r="C76" s="59" t="s">
        <v>24</v>
      </c>
      <c r="D76" s="61" t="s">
        <v>105</v>
      </c>
      <c r="E76" s="61" t="s">
        <v>107</v>
      </c>
      <c r="F76" s="77" t="s">
        <v>34</v>
      </c>
      <c r="G76" s="37">
        <v>1628.9</v>
      </c>
      <c r="H76" s="37">
        <v>1628.9</v>
      </c>
      <c r="I76" s="38">
        <f t="shared" si="0"/>
        <v>100</v>
      </c>
    </row>
    <row r="77" spans="1:9" s="63" customFormat="1" ht="97.5" customHeight="1">
      <c r="A77" s="57"/>
      <c r="B77" s="58" t="s">
        <v>111</v>
      </c>
      <c r="C77" s="59" t="s">
        <v>24</v>
      </c>
      <c r="D77" s="61" t="s">
        <v>105</v>
      </c>
      <c r="E77" s="61" t="s">
        <v>112</v>
      </c>
      <c r="F77" s="77" t="s">
        <v>34</v>
      </c>
      <c r="G77" s="37">
        <v>479.4</v>
      </c>
      <c r="H77" s="37">
        <v>479.4</v>
      </c>
      <c r="I77" s="38">
        <f t="shared" si="0"/>
        <v>100</v>
      </c>
    </row>
    <row r="78" spans="1:9" s="63" customFormat="1" ht="90" customHeight="1">
      <c r="A78" s="57"/>
      <c r="B78" s="58" t="s">
        <v>41</v>
      </c>
      <c r="C78" s="59" t="s">
        <v>24</v>
      </c>
      <c r="D78" s="61" t="s">
        <v>105</v>
      </c>
      <c r="E78" s="61" t="s">
        <v>42</v>
      </c>
      <c r="F78" s="77" t="s">
        <v>34</v>
      </c>
      <c r="G78" s="37">
        <v>118433.1</v>
      </c>
      <c r="H78" s="37">
        <v>118433.1</v>
      </c>
      <c r="I78" s="38">
        <f t="shared" si="0"/>
        <v>100</v>
      </c>
    </row>
    <row r="79" spans="1:9" s="63" customFormat="1" ht="31.5" customHeight="1">
      <c r="A79" s="57"/>
      <c r="B79" s="58" t="s">
        <v>113</v>
      </c>
      <c r="C79" s="59" t="s">
        <v>24</v>
      </c>
      <c r="D79" s="61" t="s">
        <v>114</v>
      </c>
      <c r="E79" s="61" t="s">
        <v>26</v>
      </c>
      <c r="F79" s="77" t="s">
        <v>27</v>
      </c>
      <c r="G79" s="37">
        <f>G80</f>
        <v>28952.4</v>
      </c>
      <c r="H79" s="37">
        <f>H80</f>
        <v>28952.4</v>
      </c>
      <c r="I79" s="38">
        <f t="shared" si="0"/>
        <v>100</v>
      </c>
    </row>
    <row r="80" spans="1:9" s="63" customFormat="1" ht="82.5" customHeight="1">
      <c r="A80" s="57"/>
      <c r="B80" s="58" t="s">
        <v>41</v>
      </c>
      <c r="C80" s="59" t="s">
        <v>24</v>
      </c>
      <c r="D80" s="61" t="s">
        <v>114</v>
      </c>
      <c r="E80" s="61" t="s">
        <v>42</v>
      </c>
      <c r="F80" s="77" t="s">
        <v>34</v>
      </c>
      <c r="G80" s="37">
        <v>28952.4</v>
      </c>
      <c r="H80" s="37">
        <v>28952.4</v>
      </c>
      <c r="I80" s="38">
        <f t="shared" si="0"/>
        <v>100</v>
      </c>
    </row>
    <row r="81" spans="1:9" s="63" customFormat="1" ht="27" customHeight="1">
      <c r="A81" s="57"/>
      <c r="B81" s="85" t="s">
        <v>115</v>
      </c>
      <c r="C81" s="86" t="s">
        <v>24</v>
      </c>
      <c r="D81" s="87" t="s">
        <v>116</v>
      </c>
      <c r="E81" s="87" t="s">
        <v>26</v>
      </c>
      <c r="F81" s="88" t="s">
        <v>27</v>
      </c>
      <c r="G81" s="30">
        <f>G82+G84</f>
        <v>3860</v>
      </c>
      <c r="H81" s="30">
        <f>H82+H84</f>
        <v>3856.8</v>
      </c>
      <c r="I81" s="31">
        <f t="shared" si="0"/>
        <v>99.91709844559587</v>
      </c>
    </row>
    <row r="82" spans="1:10" s="46" customFormat="1" ht="29.25" customHeight="1">
      <c r="A82" s="42"/>
      <c r="B82" s="91" t="s">
        <v>117</v>
      </c>
      <c r="C82" s="36" t="s">
        <v>24</v>
      </c>
      <c r="D82" s="17" t="s">
        <v>118</v>
      </c>
      <c r="E82" s="17" t="s">
        <v>26</v>
      </c>
      <c r="F82" s="15" t="s">
        <v>27</v>
      </c>
      <c r="G82" s="37">
        <f>SUM(G83)</f>
        <v>1228.7</v>
      </c>
      <c r="H82" s="37">
        <f>SUM(H83)</f>
        <v>1228.7</v>
      </c>
      <c r="I82" s="38">
        <f t="shared" si="0"/>
        <v>100</v>
      </c>
      <c r="J82" s="49"/>
    </row>
    <row r="83" spans="1:11" s="46" customFormat="1" ht="91.5" customHeight="1">
      <c r="A83" s="42"/>
      <c r="B83" s="39" t="s">
        <v>32</v>
      </c>
      <c r="C83" s="36" t="s">
        <v>24</v>
      </c>
      <c r="D83" s="17" t="s">
        <v>118</v>
      </c>
      <c r="E83" s="17" t="s">
        <v>119</v>
      </c>
      <c r="F83" s="15" t="s">
        <v>120</v>
      </c>
      <c r="G83" s="37">
        <v>1228.7</v>
      </c>
      <c r="H83" s="37">
        <v>1228.7</v>
      </c>
      <c r="I83" s="38">
        <f t="shared" si="0"/>
        <v>100</v>
      </c>
      <c r="J83" s="92"/>
      <c r="K83" s="93"/>
    </row>
    <row r="84" spans="1:10" s="46" customFormat="1" ht="30.75" customHeight="1">
      <c r="A84" s="42"/>
      <c r="B84" s="41" t="s">
        <v>121</v>
      </c>
      <c r="C84" s="36" t="s">
        <v>24</v>
      </c>
      <c r="D84" s="17" t="s">
        <v>122</v>
      </c>
      <c r="E84" s="17" t="s">
        <v>26</v>
      </c>
      <c r="F84" s="15" t="s">
        <v>27</v>
      </c>
      <c r="G84" s="37">
        <f>G85</f>
        <v>2631.3</v>
      </c>
      <c r="H84" s="37">
        <f>H85</f>
        <v>2628.1</v>
      </c>
      <c r="I84" s="38">
        <f t="shared" si="0"/>
        <v>99.87838710903355</v>
      </c>
      <c r="J84" s="49"/>
    </row>
    <row r="85" spans="1:10" s="46" customFormat="1" ht="88.5" customHeight="1">
      <c r="A85" s="42"/>
      <c r="B85" s="39" t="s">
        <v>32</v>
      </c>
      <c r="C85" s="36" t="s">
        <v>24</v>
      </c>
      <c r="D85" s="17" t="s">
        <v>122</v>
      </c>
      <c r="E85" s="17" t="s">
        <v>33</v>
      </c>
      <c r="F85" s="15" t="s">
        <v>27</v>
      </c>
      <c r="G85" s="37">
        <f>SUM(G86:G87)</f>
        <v>2631.3</v>
      </c>
      <c r="H85" s="37">
        <f>SUM(H86:H87)</f>
        <v>2628.1</v>
      </c>
      <c r="I85" s="38">
        <f t="shared" si="0"/>
        <v>99.87838710903355</v>
      </c>
      <c r="J85" s="49"/>
    </row>
    <row r="86" spans="1:10" s="46" customFormat="1" ht="30.75" customHeight="1">
      <c r="A86" s="42"/>
      <c r="B86" s="50" t="s">
        <v>51</v>
      </c>
      <c r="C86" s="36" t="s">
        <v>24</v>
      </c>
      <c r="D86" s="17" t="s">
        <v>122</v>
      </c>
      <c r="E86" s="17" t="s">
        <v>33</v>
      </c>
      <c r="F86" s="15" t="s">
        <v>34</v>
      </c>
      <c r="G86" s="37">
        <v>1505.3</v>
      </c>
      <c r="H86" s="37">
        <v>1502.5</v>
      </c>
      <c r="I86" s="38">
        <f t="shared" si="0"/>
        <v>99.81399056666446</v>
      </c>
      <c r="J86" s="49"/>
    </row>
    <row r="87" spans="1:10" s="46" customFormat="1" ht="30.75" customHeight="1">
      <c r="A87" s="42"/>
      <c r="B87" s="50" t="s">
        <v>52</v>
      </c>
      <c r="C87" s="36" t="s">
        <v>24</v>
      </c>
      <c r="D87" s="17" t="s">
        <v>122</v>
      </c>
      <c r="E87" s="17" t="s">
        <v>33</v>
      </c>
      <c r="F87" s="15" t="s">
        <v>34</v>
      </c>
      <c r="G87" s="37">
        <v>1126</v>
      </c>
      <c r="H87" s="37">
        <v>1125.6</v>
      </c>
      <c r="I87" s="38">
        <f t="shared" si="0"/>
        <v>99.96447602131437</v>
      </c>
      <c r="J87" s="49"/>
    </row>
    <row r="88" spans="1:9" s="46" customFormat="1" ht="26.25" customHeight="1">
      <c r="A88" s="42"/>
      <c r="B88" s="94" t="s">
        <v>123</v>
      </c>
      <c r="C88" s="28" t="s">
        <v>24</v>
      </c>
      <c r="D88" s="33" t="s">
        <v>124</v>
      </c>
      <c r="E88" s="29" t="s">
        <v>26</v>
      </c>
      <c r="F88" s="34" t="s">
        <v>27</v>
      </c>
      <c r="G88" s="30">
        <f>SUM(G89)</f>
        <v>41368.1</v>
      </c>
      <c r="H88" s="30">
        <f>SUM(H89)</f>
        <v>41368.1</v>
      </c>
      <c r="I88" s="31">
        <f t="shared" si="0"/>
        <v>100</v>
      </c>
    </row>
    <row r="89" spans="1:9" s="46" customFormat="1" ht="26.25" customHeight="1">
      <c r="A89" s="42"/>
      <c r="B89" s="91" t="s">
        <v>125</v>
      </c>
      <c r="C89" s="36" t="s">
        <v>24</v>
      </c>
      <c r="D89" s="17" t="s">
        <v>126</v>
      </c>
      <c r="E89" s="51" t="s">
        <v>26</v>
      </c>
      <c r="F89" s="15" t="s">
        <v>27</v>
      </c>
      <c r="G89" s="37">
        <f>G90</f>
        <v>41368.1</v>
      </c>
      <c r="H89" s="37">
        <f>H90</f>
        <v>41368.1</v>
      </c>
      <c r="I89" s="38">
        <f t="shared" si="0"/>
        <v>100</v>
      </c>
    </row>
    <row r="90" spans="1:10" s="46" customFormat="1" ht="87.75" customHeight="1">
      <c r="A90" s="42"/>
      <c r="B90" s="39" t="s">
        <v>43</v>
      </c>
      <c r="C90" s="36" t="s">
        <v>24</v>
      </c>
      <c r="D90" s="17" t="s">
        <v>126</v>
      </c>
      <c r="E90" s="18" t="s">
        <v>44</v>
      </c>
      <c r="F90" s="15" t="s">
        <v>34</v>
      </c>
      <c r="G90" s="37">
        <v>41368.1</v>
      </c>
      <c r="H90" s="37">
        <v>41368.1</v>
      </c>
      <c r="I90" s="38">
        <f t="shared" si="0"/>
        <v>100</v>
      </c>
      <c r="J90" s="73"/>
    </row>
    <row r="91" spans="1:9" s="46" customFormat="1" ht="30" customHeight="1">
      <c r="A91" s="42"/>
      <c r="B91" s="94" t="s">
        <v>127</v>
      </c>
      <c r="C91" s="28" t="s">
        <v>24</v>
      </c>
      <c r="D91" s="44" t="s">
        <v>128</v>
      </c>
      <c r="E91" s="33" t="s">
        <v>26</v>
      </c>
      <c r="F91" s="45" t="s">
        <v>27</v>
      </c>
      <c r="G91" s="30">
        <f>SUM(G92)</f>
        <v>12.5</v>
      </c>
      <c r="H91" s="30">
        <f>SUM(H92)</f>
        <v>12.5</v>
      </c>
      <c r="I91" s="31">
        <f t="shared" si="0"/>
        <v>100</v>
      </c>
    </row>
    <row r="92" spans="1:9" s="46" customFormat="1" ht="30" customHeight="1">
      <c r="A92" s="42"/>
      <c r="B92" s="91" t="s">
        <v>129</v>
      </c>
      <c r="C92" s="36" t="s">
        <v>24</v>
      </c>
      <c r="D92" s="48" t="s">
        <v>130</v>
      </c>
      <c r="E92" s="17" t="s">
        <v>26</v>
      </c>
      <c r="F92" s="53" t="s">
        <v>27</v>
      </c>
      <c r="G92" s="37">
        <f>G93</f>
        <v>12.5</v>
      </c>
      <c r="H92" s="37">
        <f>H93</f>
        <v>12.5</v>
      </c>
      <c r="I92" s="38">
        <f t="shared" si="0"/>
        <v>100</v>
      </c>
    </row>
    <row r="93" spans="1:9" s="46" customFormat="1" ht="30" customHeight="1">
      <c r="A93" s="42"/>
      <c r="B93" s="95" t="s">
        <v>131</v>
      </c>
      <c r="C93" s="96" t="s">
        <v>24</v>
      </c>
      <c r="D93" s="97" t="s">
        <v>130</v>
      </c>
      <c r="E93" s="17" t="s">
        <v>132</v>
      </c>
      <c r="F93" s="15" t="s">
        <v>133</v>
      </c>
      <c r="G93" s="37">
        <v>12.5</v>
      </c>
      <c r="H93" s="37">
        <v>12.5</v>
      </c>
      <c r="I93" s="38">
        <f t="shared" si="0"/>
        <v>100</v>
      </c>
    </row>
    <row r="94" spans="1:9" s="46" customFormat="1" ht="30" customHeight="1">
      <c r="A94" s="26" t="s">
        <v>134</v>
      </c>
      <c r="B94" s="98" t="s">
        <v>135</v>
      </c>
      <c r="C94" s="28" t="s">
        <v>136</v>
      </c>
      <c r="D94" s="33" t="s">
        <v>27</v>
      </c>
      <c r="E94" s="33" t="s">
        <v>26</v>
      </c>
      <c r="F94" s="34" t="s">
        <v>27</v>
      </c>
      <c r="G94" s="30">
        <f aca="true" t="shared" si="5" ref="G94:G96">SUM(G95)</f>
        <v>1071.1</v>
      </c>
      <c r="H94" s="30">
        <f aca="true" t="shared" si="6" ref="H94:H96">SUM(H95)</f>
        <v>1070</v>
      </c>
      <c r="I94" s="31">
        <f t="shared" si="0"/>
        <v>99.8973018392307</v>
      </c>
    </row>
    <row r="95" spans="1:9" s="46" customFormat="1" ht="30" customHeight="1">
      <c r="A95" s="42"/>
      <c r="B95" s="99" t="s">
        <v>28</v>
      </c>
      <c r="C95" s="36" t="s">
        <v>136</v>
      </c>
      <c r="D95" s="17" t="s">
        <v>29</v>
      </c>
      <c r="E95" s="17" t="s">
        <v>137</v>
      </c>
      <c r="F95" s="15" t="s">
        <v>27</v>
      </c>
      <c r="G95" s="37">
        <f t="shared" si="5"/>
        <v>1071.1</v>
      </c>
      <c r="H95" s="37">
        <f t="shared" si="6"/>
        <v>1070</v>
      </c>
      <c r="I95" s="38">
        <f t="shared" si="0"/>
        <v>99.8973018392307</v>
      </c>
    </row>
    <row r="96" spans="1:9" s="46" customFormat="1" ht="54.75" customHeight="1">
      <c r="A96" s="42"/>
      <c r="B96" s="100" t="s">
        <v>138</v>
      </c>
      <c r="C96" s="36" t="s">
        <v>136</v>
      </c>
      <c r="D96" s="17" t="s">
        <v>139</v>
      </c>
      <c r="E96" s="17" t="s">
        <v>26</v>
      </c>
      <c r="F96" s="15" t="s">
        <v>27</v>
      </c>
      <c r="G96" s="37">
        <f t="shared" si="5"/>
        <v>1071.1</v>
      </c>
      <c r="H96" s="37">
        <f t="shared" si="6"/>
        <v>1070</v>
      </c>
      <c r="I96" s="38">
        <f t="shared" si="0"/>
        <v>99.8973018392307</v>
      </c>
    </row>
    <row r="97" spans="1:9" s="46" customFormat="1" ht="30" customHeight="1">
      <c r="A97" s="42"/>
      <c r="B97" s="54" t="s">
        <v>140</v>
      </c>
      <c r="C97" s="36" t="s">
        <v>136</v>
      </c>
      <c r="D97" s="17" t="s">
        <v>139</v>
      </c>
      <c r="E97" s="17" t="s">
        <v>141</v>
      </c>
      <c r="F97" s="15" t="s">
        <v>27</v>
      </c>
      <c r="G97" s="37">
        <f>G98+G99+G100</f>
        <v>1071.1</v>
      </c>
      <c r="H97" s="37">
        <f>H98+H99+H100</f>
        <v>1070</v>
      </c>
      <c r="I97" s="38">
        <f t="shared" si="0"/>
        <v>99.8973018392307</v>
      </c>
    </row>
    <row r="98" spans="1:9" s="46" customFormat="1" ht="30" customHeight="1">
      <c r="A98" s="42"/>
      <c r="B98" s="35" t="s">
        <v>142</v>
      </c>
      <c r="C98" s="36" t="s">
        <v>136</v>
      </c>
      <c r="D98" s="17" t="s">
        <v>139</v>
      </c>
      <c r="E98" s="17" t="s">
        <v>143</v>
      </c>
      <c r="F98" s="15" t="s">
        <v>144</v>
      </c>
      <c r="G98" s="37" t="s">
        <v>145</v>
      </c>
      <c r="H98" s="37">
        <v>994.6</v>
      </c>
      <c r="I98" s="38">
        <f t="shared" si="0"/>
        <v>100</v>
      </c>
    </row>
    <row r="99" spans="1:9" s="46" customFormat="1" ht="36.75" customHeight="1">
      <c r="A99" s="42"/>
      <c r="B99" s="35" t="s">
        <v>146</v>
      </c>
      <c r="C99" s="36" t="s">
        <v>136</v>
      </c>
      <c r="D99" s="17" t="s">
        <v>139</v>
      </c>
      <c r="E99" s="17" t="s">
        <v>147</v>
      </c>
      <c r="F99" s="15" t="s">
        <v>148</v>
      </c>
      <c r="G99" s="37" t="s">
        <v>149</v>
      </c>
      <c r="H99" s="37">
        <v>45.9</v>
      </c>
      <c r="I99" s="38">
        <f t="shared" si="0"/>
        <v>97.65957446808511</v>
      </c>
    </row>
    <row r="100" spans="1:9" s="46" customFormat="1" ht="36.75" customHeight="1">
      <c r="A100" s="42"/>
      <c r="B100" s="35" t="s">
        <v>150</v>
      </c>
      <c r="C100" s="36" t="s">
        <v>136</v>
      </c>
      <c r="D100" s="17" t="s">
        <v>139</v>
      </c>
      <c r="E100" s="17" t="s">
        <v>147</v>
      </c>
      <c r="F100" s="15" t="s">
        <v>151</v>
      </c>
      <c r="G100" s="37" t="s">
        <v>152</v>
      </c>
      <c r="H100" s="37">
        <v>29.5</v>
      </c>
      <c r="I100" s="38">
        <f t="shared" si="0"/>
        <v>100</v>
      </c>
    </row>
    <row r="101" spans="1:9" s="46" customFormat="1" ht="39.75" customHeight="1">
      <c r="A101" s="42"/>
      <c r="B101" s="101" t="s">
        <v>153</v>
      </c>
      <c r="C101" s="28"/>
      <c r="D101" s="33"/>
      <c r="E101" s="102"/>
      <c r="F101" s="34"/>
      <c r="G101" s="30">
        <f>SUM(G13,G94)</f>
        <v>580688.8999999999</v>
      </c>
      <c r="H101" s="30">
        <f>SUM(H13,H94)</f>
        <v>568144.5</v>
      </c>
      <c r="I101" s="31">
        <f t="shared" si="0"/>
        <v>97.83973828327011</v>
      </c>
    </row>
    <row r="102" spans="1:9" s="46" customFormat="1" ht="36" customHeight="1">
      <c r="A102" s="103"/>
      <c r="B102" s="104"/>
      <c r="C102" s="105"/>
      <c r="D102" s="105"/>
      <c r="E102" s="105"/>
      <c r="F102" s="106"/>
      <c r="G102" s="107"/>
      <c r="H102" s="107"/>
      <c r="I102" s="107"/>
    </row>
    <row r="103" spans="1:9" s="46" customFormat="1" ht="12.75">
      <c r="A103" s="103"/>
      <c r="B103" s="108"/>
      <c r="C103" s="105"/>
      <c r="D103" s="105"/>
      <c r="E103" s="105"/>
      <c r="F103" s="106"/>
      <c r="G103" s="109"/>
      <c r="H103" s="109"/>
      <c r="I103" s="109"/>
    </row>
    <row r="104" spans="1:9" s="115" customFormat="1" ht="20.25" customHeight="1">
      <c r="A104" s="110"/>
      <c r="B104" s="111"/>
      <c r="C104" s="112"/>
      <c r="D104" s="112"/>
      <c r="E104" s="112"/>
      <c r="F104" s="113"/>
      <c r="G104" s="114"/>
      <c r="H104" s="114"/>
      <c r="I104" s="114"/>
    </row>
    <row r="105" spans="1:9" s="46" customFormat="1" ht="12.75">
      <c r="A105" s="103"/>
      <c r="B105" s="116"/>
      <c r="C105" s="105"/>
      <c r="D105" s="105"/>
      <c r="E105" s="105"/>
      <c r="F105" s="106"/>
      <c r="G105" s="109"/>
      <c r="H105" s="109"/>
      <c r="I105" s="109"/>
    </row>
    <row r="106" spans="1:9" s="118" customFormat="1" ht="54.75" customHeight="1">
      <c r="A106" s="117"/>
      <c r="B106" s="111"/>
      <c r="C106" s="112"/>
      <c r="D106" s="112"/>
      <c r="E106" s="112"/>
      <c r="F106" s="113"/>
      <c r="G106" s="114"/>
      <c r="H106" s="114"/>
      <c r="I106" s="114"/>
    </row>
    <row r="107" spans="1:9" s="46" customFormat="1" ht="12.75">
      <c r="A107" s="103"/>
      <c r="B107" s="119"/>
      <c r="C107" s="105"/>
      <c r="D107" s="105"/>
      <c r="E107" s="105"/>
      <c r="F107" s="106"/>
      <c r="G107" s="109"/>
      <c r="H107" s="109"/>
      <c r="I107" s="109"/>
    </row>
    <row r="108" spans="1:9" s="46" customFormat="1" ht="49.5" customHeight="1">
      <c r="A108" s="103"/>
      <c r="B108" s="111"/>
      <c r="C108" s="105"/>
      <c r="D108" s="105"/>
      <c r="E108" s="105"/>
      <c r="F108" s="106"/>
      <c r="G108" s="109"/>
      <c r="H108" s="109"/>
      <c r="I108" s="109"/>
    </row>
    <row r="109" spans="1:9" s="46" customFormat="1" ht="16.5" customHeight="1">
      <c r="A109" s="103"/>
      <c r="B109" s="120"/>
      <c r="C109" s="105"/>
      <c r="D109" s="105"/>
      <c r="E109" s="105"/>
      <c r="F109" s="106"/>
      <c r="G109" s="109"/>
      <c r="H109" s="109"/>
      <c r="I109" s="109"/>
    </row>
    <row r="110" spans="1:9" s="46" customFormat="1" ht="12.75">
      <c r="A110" s="103"/>
      <c r="B110" s="111"/>
      <c r="C110" s="105"/>
      <c r="D110" s="105"/>
      <c r="E110" s="105"/>
      <c r="F110" s="106"/>
      <c r="G110" s="109"/>
      <c r="H110" s="109"/>
      <c r="I110" s="109"/>
    </row>
    <row r="111" spans="1:9" s="46" customFormat="1" ht="12.75">
      <c r="A111" s="103"/>
      <c r="B111" s="111"/>
      <c r="C111" s="105"/>
      <c r="D111" s="105"/>
      <c r="E111" s="105"/>
      <c r="F111" s="106"/>
      <c r="G111" s="109"/>
      <c r="H111" s="109"/>
      <c r="I111" s="109"/>
    </row>
    <row r="112" spans="1:9" s="46" customFormat="1" ht="12.75">
      <c r="A112" s="103"/>
      <c r="B112" s="108"/>
      <c r="C112" s="105"/>
      <c r="D112" s="105"/>
      <c r="E112" s="105"/>
      <c r="F112" s="106"/>
      <c r="G112" s="109"/>
      <c r="H112" s="109"/>
      <c r="I112" s="109"/>
    </row>
    <row r="113" spans="1:9" s="46" customFormat="1" ht="12.75">
      <c r="A113" s="103"/>
      <c r="B113" s="108"/>
      <c r="C113" s="105"/>
      <c r="D113" s="105"/>
      <c r="E113" s="105"/>
      <c r="F113" s="106"/>
      <c r="G113" s="109"/>
      <c r="H113" s="109"/>
      <c r="I113" s="109"/>
    </row>
    <row r="114" spans="1:9" s="46" customFormat="1" ht="12.75">
      <c r="A114" s="103"/>
      <c r="B114" s="111"/>
      <c r="C114" s="105"/>
      <c r="D114" s="105"/>
      <c r="E114" s="105"/>
      <c r="F114" s="106"/>
      <c r="G114" s="109"/>
      <c r="H114" s="109"/>
      <c r="I114" s="109"/>
    </row>
    <row r="115" spans="1:9" s="46" customFormat="1" ht="12.75">
      <c r="A115" s="103"/>
      <c r="B115" s="111"/>
      <c r="C115" s="105"/>
      <c r="D115" s="105"/>
      <c r="E115" s="105"/>
      <c r="F115" s="106"/>
      <c r="G115" s="109"/>
      <c r="H115" s="109"/>
      <c r="I115" s="109"/>
    </row>
    <row r="116" spans="1:9" s="46" customFormat="1" ht="12.75">
      <c r="A116" s="103"/>
      <c r="B116" s="111"/>
      <c r="C116" s="105"/>
      <c r="D116" s="105"/>
      <c r="E116" s="105"/>
      <c r="F116" s="106"/>
      <c r="G116" s="109"/>
      <c r="H116" s="109"/>
      <c r="I116" s="109"/>
    </row>
    <row r="117" spans="1:9" s="46" customFormat="1" ht="12.75">
      <c r="A117" s="103"/>
      <c r="B117" s="111"/>
      <c r="C117" s="105"/>
      <c r="D117" s="105"/>
      <c r="E117" s="105"/>
      <c r="F117" s="106"/>
      <c r="G117" s="109"/>
      <c r="H117" s="109"/>
      <c r="I117" s="109"/>
    </row>
    <row r="118" spans="1:9" s="46" customFormat="1" ht="12.75">
      <c r="A118" s="103"/>
      <c r="B118" s="111"/>
      <c r="C118" s="105"/>
      <c r="D118" s="105"/>
      <c r="E118" s="105"/>
      <c r="F118" s="106"/>
      <c r="G118" s="109"/>
      <c r="H118" s="109"/>
      <c r="I118" s="109"/>
    </row>
    <row r="119" spans="1:9" s="46" customFormat="1" ht="12.75">
      <c r="A119" s="103"/>
      <c r="B119" s="111"/>
      <c r="C119" s="105"/>
      <c r="D119" s="105"/>
      <c r="E119" s="105"/>
      <c r="F119" s="106"/>
      <c r="G119" s="109"/>
      <c r="H119" s="109"/>
      <c r="I119" s="109"/>
    </row>
    <row r="120" spans="1:9" s="46" customFormat="1" ht="12.75">
      <c r="A120" s="103"/>
      <c r="B120" s="111"/>
      <c r="C120" s="105"/>
      <c r="D120" s="105"/>
      <c r="E120" s="105"/>
      <c r="F120" s="106"/>
      <c r="G120" s="109"/>
      <c r="H120" s="109"/>
      <c r="I120" s="109"/>
    </row>
    <row r="121" spans="1:9" s="46" customFormat="1" ht="12.75">
      <c r="A121" s="103"/>
      <c r="B121" s="111"/>
      <c r="C121" s="105"/>
      <c r="D121" s="105"/>
      <c r="E121" s="105"/>
      <c r="F121" s="106"/>
      <c r="G121" s="109"/>
      <c r="H121" s="109"/>
      <c r="I121" s="109"/>
    </row>
    <row r="122" spans="1:9" s="46" customFormat="1" ht="12.75">
      <c r="A122" s="103"/>
      <c r="B122" s="111"/>
      <c r="C122" s="105"/>
      <c r="D122" s="105"/>
      <c r="E122" s="105"/>
      <c r="F122" s="106"/>
      <c r="G122" s="109"/>
      <c r="H122" s="109"/>
      <c r="I122" s="109"/>
    </row>
    <row r="123" spans="1:9" s="46" customFormat="1" ht="12.75">
      <c r="A123" s="103"/>
      <c r="B123" s="111"/>
      <c r="C123" s="105"/>
      <c r="D123" s="105"/>
      <c r="E123" s="105"/>
      <c r="F123" s="106"/>
      <c r="G123" s="109"/>
      <c r="H123" s="109"/>
      <c r="I123" s="109"/>
    </row>
    <row r="124" spans="1:9" s="46" customFormat="1" ht="12.75">
      <c r="A124" s="103"/>
      <c r="B124" s="111"/>
      <c r="C124" s="105"/>
      <c r="D124" s="105"/>
      <c r="E124" s="105"/>
      <c r="F124" s="106"/>
      <c r="G124" s="109"/>
      <c r="H124" s="109"/>
      <c r="I124" s="109"/>
    </row>
    <row r="125" spans="1:9" s="46" customFormat="1" ht="12.75">
      <c r="A125" s="103"/>
      <c r="B125" s="111"/>
      <c r="C125" s="105"/>
      <c r="D125" s="105"/>
      <c r="E125" s="105"/>
      <c r="F125" s="106"/>
      <c r="G125" s="109"/>
      <c r="H125" s="109"/>
      <c r="I125" s="109"/>
    </row>
    <row r="126" spans="1:9" s="46" customFormat="1" ht="12.75">
      <c r="A126" s="103"/>
      <c r="B126" s="111"/>
      <c r="C126" s="105"/>
      <c r="D126" s="105"/>
      <c r="E126" s="105"/>
      <c r="F126" s="106"/>
      <c r="G126" s="109"/>
      <c r="H126" s="109"/>
      <c r="I126" s="109"/>
    </row>
    <row r="127" spans="1:9" s="125" customFormat="1" ht="12.75">
      <c r="A127" s="121"/>
      <c r="B127" s="111"/>
      <c r="C127" s="122"/>
      <c r="D127" s="122"/>
      <c r="E127" s="122"/>
      <c r="F127" s="123"/>
      <c r="G127" s="124"/>
      <c r="H127" s="124"/>
      <c r="I127" s="124"/>
    </row>
    <row r="128" spans="1:9" s="46" customFormat="1" ht="12.75">
      <c r="A128" s="103"/>
      <c r="B128" s="120"/>
      <c r="C128" s="105"/>
      <c r="D128" s="105"/>
      <c r="E128" s="105"/>
      <c r="F128" s="106"/>
      <c r="G128" s="109"/>
      <c r="H128" s="109"/>
      <c r="I128" s="109"/>
    </row>
    <row r="129" spans="1:9" s="46" customFormat="1" ht="12.75">
      <c r="A129" s="103"/>
      <c r="B129" s="111"/>
      <c r="C129" s="105"/>
      <c r="D129" s="105"/>
      <c r="E129" s="105"/>
      <c r="F129" s="106"/>
      <c r="G129" s="109"/>
      <c r="H129" s="109"/>
      <c r="I129" s="109"/>
    </row>
    <row r="130" spans="1:9" s="46" customFormat="1" ht="12.75">
      <c r="A130" s="103"/>
      <c r="B130" s="111"/>
      <c r="C130" s="105"/>
      <c r="D130" s="105"/>
      <c r="E130" s="105"/>
      <c r="F130" s="106"/>
      <c r="G130" s="109"/>
      <c r="H130" s="109"/>
      <c r="I130" s="109"/>
    </row>
    <row r="131" spans="1:9" s="46" customFormat="1" ht="12.75">
      <c r="A131" s="103"/>
      <c r="B131" s="111"/>
      <c r="C131" s="105"/>
      <c r="D131" s="105"/>
      <c r="E131" s="105"/>
      <c r="F131" s="106"/>
      <c r="G131" s="109"/>
      <c r="H131" s="109"/>
      <c r="I131" s="109"/>
    </row>
    <row r="132" spans="1:9" s="46" customFormat="1" ht="12.75">
      <c r="A132" s="103"/>
      <c r="B132" s="108"/>
      <c r="C132" s="105"/>
      <c r="D132" s="105"/>
      <c r="E132" s="105"/>
      <c r="F132" s="106"/>
      <c r="G132" s="109"/>
      <c r="H132" s="109"/>
      <c r="I132" s="109"/>
    </row>
    <row r="133" spans="1:9" s="46" customFormat="1" ht="12.75">
      <c r="A133" s="103"/>
      <c r="B133" s="108"/>
      <c r="C133" s="105"/>
      <c r="D133" s="105"/>
      <c r="E133" s="105"/>
      <c r="F133" s="106"/>
      <c r="G133" s="109"/>
      <c r="H133" s="109"/>
      <c r="I133" s="109"/>
    </row>
    <row r="134" spans="1:9" s="46" customFormat="1" ht="12.75">
      <c r="A134" s="103"/>
      <c r="B134" s="108"/>
      <c r="C134" s="105"/>
      <c r="D134" s="105"/>
      <c r="E134" s="105"/>
      <c r="F134" s="106"/>
      <c r="G134" s="109"/>
      <c r="H134" s="109"/>
      <c r="I134" s="109"/>
    </row>
    <row r="135" spans="1:9" s="46" customFormat="1" ht="12.75">
      <c r="A135" s="103"/>
      <c r="B135" s="108"/>
      <c r="C135" s="105"/>
      <c r="D135" s="105"/>
      <c r="E135" s="105"/>
      <c r="F135" s="106"/>
      <c r="G135" s="109"/>
      <c r="H135" s="109"/>
      <c r="I135" s="109"/>
    </row>
    <row r="136" spans="1:9" s="46" customFormat="1" ht="12.75">
      <c r="A136" s="103"/>
      <c r="B136" s="108"/>
      <c r="C136" s="105"/>
      <c r="D136" s="105"/>
      <c r="E136" s="105"/>
      <c r="F136" s="106"/>
      <c r="G136" s="109"/>
      <c r="H136" s="109"/>
      <c r="I136" s="109"/>
    </row>
    <row r="137" spans="1:9" s="46" customFormat="1" ht="12.75">
      <c r="A137" s="103"/>
      <c r="B137" s="108"/>
      <c r="C137" s="105"/>
      <c r="D137" s="105"/>
      <c r="E137" s="105"/>
      <c r="F137" s="106"/>
      <c r="G137" s="109"/>
      <c r="H137" s="109"/>
      <c r="I137" s="109"/>
    </row>
    <row r="138" spans="1:9" s="46" customFormat="1" ht="12.75">
      <c r="A138" s="103"/>
      <c r="B138" s="111"/>
      <c r="C138" s="105"/>
      <c r="D138" s="105"/>
      <c r="E138" s="105"/>
      <c r="F138" s="106"/>
      <c r="G138" s="109"/>
      <c r="H138" s="109"/>
      <c r="I138" s="109"/>
    </row>
    <row r="139" spans="1:9" s="46" customFormat="1" ht="12.75">
      <c r="A139" s="103"/>
      <c r="B139" s="111"/>
      <c r="C139" s="105"/>
      <c r="D139" s="105"/>
      <c r="E139" s="105"/>
      <c r="F139" s="106"/>
      <c r="G139" s="109"/>
      <c r="H139" s="109"/>
      <c r="I139" s="109"/>
    </row>
    <row r="140" spans="1:9" s="46" customFormat="1" ht="12.75">
      <c r="A140" s="103"/>
      <c r="B140" s="111"/>
      <c r="C140" s="105"/>
      <c r="D140" s="105"/>
      <c r="E140" s="105"/>
      <c r="F140" s="106"/>
      <c r="G140" s="109"/>
      <c r="H140" s="109"/>
      <c r="I140" s="109"/>
    </row>
    <row r="141" spans="1:9" s="46" customFormat="1" ht="12.75">
      <c r="A141" s="103"/>
      <c r="B141" s="111"/>
      <c r="C141" s="105"/>
      <c r="D141" s="105"/>
      <c r="E141" s="105"/>
      <c r="F141" s="106"/>
      <c r="G141" s="109"/>
      <c r="H141" s="109"/>
      <c r="I141" s="109"/>
    </row>
    <row r="142" spans="1:9" s="46" customFormat="1" ht="12.75">
      <c r="A142" s="103"/>
      <c r="B142" s="111"/>
      <c r="C142" s="105"/>
      <c r="D142" s="105"/>
      <c r="E142" s="105"/>
      <c r="F142" s="106"/>
      <c r="G142" s="109"/>
      <c r="H142" s="109"/>
      <c r="I142" s="109"/>
    </row>
    <row r="143" spans="1:9" s="46" customFormat="1" ht="12.75">
      <c r="A143" s="103"/>
      <c r="B143" s="111"/>
      <c r="C143" s="105"/>
      <c r="D143" s="105"/>
      <c r="E143" s="105"/>
      <c r="F143" s="106"/>
      <c r="G143" s="109"/>
      <c r="H143" s="109"/>
      <c r="I143" s="109"/>
    </row>
    <row r="144" spans="1:9" s="46" customFormat="1" ht="12.75">
      <c r="A144" s="103"/>
      <c r="B144" s="111"/>
      <c r="C144" s="105"/>
      <c r="D144" s="105"/>
      <c r="E144" s="105"/>
      <c r="F144" s="106"/>
      <c r="G144" s="109"/>
      <c r="H144" s="109"/>
      <c r="I144" s="109"/>
    </row>
    <row r="145" spans="1:9" s="46" customFormat="1" ht="12.75">
      <c r="A145" s="103"/>
      <c r="B145" s="111"/>
      <c r="C145" s="105"/>
      <c r="D145" s="105"/>
      <c r="E145" s="105"/>
      <c r="F145" s="106"/>
      <c r="G145" s="109"/>
      <c r="H145" s="109"/>
      <c r="I145" s="109"/>
    </row>
    <row r="146" spans="1:9" s="46" customFormat="1" ht="12.75">
      <c r="A146" s="103"/>
      <c r="B146" s="111"/>
      <c r="C146" s="105"/>
      <c r="D146" s="105"/>
      <c r="E146" s="105"/>
      <c r="F146" s="106"/>
      <c r="G146" s="109"/>
      <c r="H146" s="109"/>
      <c r="I146" s="109"/>
    </row>
    <row r="147" spans="1:9" s="118" customFormat="1" ht="12.75">
      <c r="A147" s="117"/>
      <c r="B147" s="111"/>
      <c r="C147" s="112"/>
      <c r="D147" s="112"/>
      <c r="E147" s="112"/>
      <c r="F147" s="113"/>
      <c r="G147" s="114"/>
      <c r="H147" s="114"/>
      <c r="I147" s="114"/>
    </row>
    <row r="148" spans="1:9" s="118" customFormat="1" ht="12.75">
      <c r="A148" s="117"/>
      <c r="B148" s="119"/>
      <c r="C148" s="112"/>
      <c r="D148" s="112"/>
      <c r="E148" s="112"/>
      <c r="F148" s="113"/>
      <c r="G148" s="114"/>
      <c r="H148" s="114"/>
      <c r="I148" s="114"/>
    </row>
    <row r="149" spans="1:9" s="118" customFormat="1" ht="12.75">
      <c r="A149" s="117"/>
      <c r="B149" s="119"/>
      <c r="C149" s="112"/>
      <c r="D149" s="112"/>
      <c r="E149" s="112"/>
      <c r="F149" s="113"/>
      <c r="G149" s="114"/>
      <c r="H149" s="114"/>
      <c r="I149" s="114"/>
    </row>
    <row r="150" spans="1:9" s="126" customFormat="1" ht="12">
      <c r="A150" s="106"/>
      <c r="B150" s="119"/>
      <c r="C150" s="105"/>
      <c r="D150" s="105"/>
      <c r="E150" s="105"/>
      <c r="F150" s="106"/>
      <c r="G150" s="109"/>
      <c r="H150" s="109"/>
      <c r="I150" s="109"/>
    </row>
    <row r="151" spans="1:9" s="46" customFormat="1" ht="12.75">
      <c r="A151" s="103"/>
      <c r="B151" s="108"/>
      <c r="C151" s="105"/>
      <c r="D151" s="105"/>
      <c r="E151" s="105"/>
      <c r="F151" s="106"/>
      <c r="G151" s="109"/>
      <c r="H151" s="109"/>
      <c r="I151" s="109"/>
    </row>
    <row r="152" spans="1:9" s="46" customFormat="1" ht="12.75">
      <c r="A152" s="103"/>
      <c r="B152" s="108"/>
      <c r="C152" s="105"/>
      <c r="D152" s="105"/>
      <c r="E152" s="105"/>
      <c r="F152" s="106"/>
      <c r="G152" s="109"/>
      <c r="H152" s="109"/>
      <c r="I152" s="109"/>
    </row>
    <row r="153" spans="1:9" s="46" customFormat="1" ht="12.75">
      <c r="A153" s="103"/>
      <c r="B153" s="108"/>
      <c r="C153" s="105"/>
      <c r="D153" s="105"/>
      <c r="E153" s="105"/>
      <c r="F153" s="106"/>
      <c r="G153" s="109"/>
      <c r="H153" s="109"/>
      <c r="I153" s="109"/>
    </row>
    <row r="154" spans="1:9" s="46" customFormat="1" ht="12.75">
      <c r="A154" s="103"/>
      <c r="B154" s="108"/>
      <c r="C154" s="105"/>
      <c r="D154" s="105"/>
      <c r="E154" s="105"/>
      <c r="F154" s="106"/>
      <c r="G154" s="109"/>
      <c r="H154" s="109"/>
      <c r="I154" s="109"/>
    </row>
    <row r="155" spans="1:9" s="46" customFormat="1" ht="12.75">
      <c r="A155" s="103"/>
      <c r="B155" s="108"/>
      <c r="C155" s="105"/>
      <c r="D155" s="105"/>
      <c r="E155" s="105"/>
      <c r="F155" s="106"/>
      <c r="G155" s="109"/>
      <c r="H155" s="109"/>
      <c r="I155" s="109"/>
    </row>
    <row r="156" spans="1:9" s="118" customFormat="1" ht="26.25" customHeight="1">
      <c r="A156" s="117"/>
      <c r="B156" s="108"/>
      <c r="C156" s="127"/>
      <c r="D156" s="112"/>
      <c r="E156" s="112"/>
      <c r="F156" s="113"/>
      <c r="G156" s="114"/>
      <c r="H156" s="114"/>
      <c r="I156" s="114"/>
    </row>
    <row r="157" spans="1:9" s="46" customFormat="1" ht="12.75">
      <c r="A157" s="103"/>
      <c r="B157" s="119"/>
      <c r="C157" s="128"/>
      <c r="D157" s="105"/>
      <c r="E157" s="105"/>
      <c r="F157" s="106"/>
      <c r="G157" s="109"/>
      <c r="H157" s="109"/>
      <c r="I157" s="109"/>
    </row>
    <row r="158" spans="1:9" s="46" customFormat="1" ht="32.25" customHeight="1">
      <c r="A158" s="103"/>
      <c r="B158" s="108"/>
      <c r="C158" s="128"/>
      <c r="D158" s="105"/>
      <c r="E158" s="105"/>
      <c r="F158" s="106"/>
      <c r="G158" s="109"/>
      <c r="H158" s="109"/>
      <c r="I158" s="109"/>
    </row>
    <row r="159" spans="1:9" s="46" customFormat="1" ht="12.75">
      <c r="A159" s="103"/>
      <c r="B159" s="108"/>
      <c r="C159" s="128"/>
      <c r="D159" s="105"/>
      <c r="E159" s="105"/>
      <c r="F159" s="106"/>
      <c r="G159" s="109"/>
      <c r="H159" s="109"/>
      <c r="I159" s="109"/>
    </row>
    <row r="160" spans="1:9" s="46" customFormat="1" ht="12.75">
      <c r="A160" s="103"/>
      <c r="B160" s="108"/>
      <c r="C160" s="128"/>
      <c r="D160" s="105"/>
      <c r="E160" s="105"/>
      <c r="F160" s="106"/>
      <c r="G160" s="109"/>
      <c r="H160" s="109"/>
      <c r="I160" s="109"/>
    </row>
    <row r="161" spans="1:9" s="46" customFormat="1" ht="21.75" customHeight="1">
      <c r="A161" s="103"/>
      <c r="B161" s="108"/>
      <c r="C161" s="128"/>
      <c r="D161" s="105"/>
      <c r="E161" s="105"/>
      <c r="F161" s="106"/>
      <c r="G161" s="109"/>
      <c r="H161" s="109"/>
      <c r="I161" s="109"/>
    </row>
    <row r="162" spans="1:9" s="129" customFormat="1" ht="12">
      <c r="A162" s="113"/>
      <c r="B162" s="108"/>
      <c r="C162" s="127"/>
      <c r="D162" s="112"/>
      <c r="E162" s="112"/>
      <c r="F162" s="113"/>
      <c r="G162" s="114"/>
      <c r="H162" s="114"/>
      <c r="I162" s="114"/>
    </row>
    <row r="163" spans="1:9" s="129" customFormat="1" ht="12">
      <c r="A163" s="113"/>
      <c r="B163" s="119"/>
      <c r="C163" s="127"/>
      <c r="D163" s="112"/>
      <c r="E163" s="112"/>
      <c r="F163" s="113"/>
      <c r="G163" s="114"/>
      <c r="H163" s="114"/>
      <c r="I163" s="114"/>
    </row>
    <row r="164" spans="1:9" s="129" customFormat="1" ht="12">
      <c r="A164" s="113"/>
      <c r="B164" s="119"/>
      <c r="C164" s="112"/>
      <c r="D164" s="112"/>
      <c r="E164" s="112"/>
      <c r="F164" s="113"/>
      <c r="G164" s="114"/>
      <c r="H164" s="114"/>
      <c r="I164" s="114"/>
    </row>
    <row r="165" spans="1:9" s="129" customFormat="1" ht="12">
      <c r="A165" s="113"/>
      <c r="B165" s="130"/>
      <c r="C165" s="128"/>
      <c r="D165" s="105"/>
      <c r="E165" s="105"/>
      <c r="F165" s="106"/>
      <c r="G165" s="109"/>
      <c r="H165" s="109"/>
      <c r="I165" s="109"/>
    </row>
    <row r="166" spans="1:9" s="129" customFormat="1" ht="12">
      <c r="A166" s="113"/>
      <c r="B166" s="108"/>
      <c r="C166" s="127"/>
      <c r="D166" s="112"/>
      <c r="E166" s="112"/>
      <c r="F166" s="113"/>
      <c r="G166" s="114"/>
      <c r="H166" s="114"/>
      <c r="I166" s="114"/>
    </row>
    <row r="167" spans="1:9" s="129" customFormat="1" ht="24.75" customHeight="1">
      <c r="A167" s="113"/>
      <c r="B167" s="119"/>
      <c r="C167" s="127"/>
      <c r="D167" s="112"/>
      <c r="E167" s="112"/>
      <c r="F167" s="113"/>
      <c r="G167" s="114"/>
      <c r="H167" s="114"/>
      <c r="I167" s="114"/>
    </row>
    <row r="168" spans="1:9" s="129" customFormat="1" ht="12">
      <c r="A168" s="113"/>
      <c r="B168" s="119"/>
      <c r="C168" s="127"/>
      <c r="D168" s="112"/>
      <c r="E168" s="112"/>
      <c r="F168" s="113"/>
      <c r="G168" s="114"/>
      <c r="H168" s="114"/>
      <c r="I168" s="114"/>
    </row>
    <row r="169" spans="1:9" s="129" customFormat="1" ht="12">
      <c r="A169" s="113"/>
      <c r="B169" s="119"/>
      <c r="C169" s="127"/>
      <c r="D169" s="112"/>
      <c r="E169" s="112"/>
      <c r="F169" s="113"/>
      <c r="G169" s="114"/>
      <c r="H169" s="114"/>
      <c r="I169" s="114"/>
    </row>
    <row r="170" spans="1:9" s="46" customFormat="1" ht="17.25" customHeight="1">
      <c r="A170" s="103"/>
      <c r="B170" s="119"/>
      <c r="C170" s="131"/>
      <c r="D170" s="131"/>
      <c r="E170" s="131"/>
      <c r="F170" s="132"/>
      <c r="G170" s="133"/>
      <c r="H170" s="133"/>
      <c r="I170" s="133"/>
    </row>
    <row r="171" spans="1:9" s="46" customFormat="1" ht="12.75">
      <c r="A171" s="103"/>
      <c r="B171" s="134"/>
      <c r="C171" s="105"/>
      <c r="D171" s="105"/>
      <c r="E171" s="105"/>
      <c r="F171" s="106"/>
      <c r="G171" s="109"/>
      <c r="H171" s="109"/>
      <c r="I171" s="109"/>
    </row>
    <row r="172" spans="1:9" s="46" customFormat="1" ht="12.75">
      <c r="A172" s="103"/>
      <c r="B172" s="135"/>
      <c r="C172" s="105"/>
      <c r="D172" s="105"/>
      <c r="E172" s="105"/>
      <c r="F172" s="106"/>
      <c r="G172" s="109"/>
      <c r="H172" s="109"/>
      <c r="I172" s="109"/>
    </row>
    <row r="173" spans="1:9" s="46" customFormat="1" ht="12.75">
      <c r="A173" s="103"/>
      <c r="B173" s="111"/>
      <c r="C173" s="105"/>
      <c r="D173" s="105"/>
      <c r="E173" s="105"/>
      <c r="F173" s="106"/>
      <c r="G173" s="109"/>
      <c r="H173" s="109"/>
      <c r="I173" s="109"/>
    </row>
    <row r="174" spans="1:9" s="46" customFormat="1" ht="12.75">
      <c r="A174" s="103"/>
      <c r="B174" s="136"/>
      <c r="C174" s="105"/>
      <c r="D174" s="105"/>
      <c r="E174" s="105"/>
      <c r="F174" s="106"/>
      <c r="G174" s="109"/>
      <c r="H174" s="109"/>
      <c r="I174" s="109"/>
    </row>
    <row r="175" spans="1:9" s="46" customFormat="1" ht="12.75">
      <c r="A175" s="103"/>
      <c r="B175" s="137"/>
      <c r="C175" s="105"/>
      <c r="D175" s="105"/>
      <c r="E175" s="105"/>
      <c r="F175" s="106"/>
      <c r="G175" s="109"/>
      <c r="H175" s="109"/>
      <c r="I175" s="109"/>
    </row>
    <row r="176" spans="1:9" s="46" customFormat="1" ht="12.75">
      <c r="A176" s="103"/>
      <c r="B176" s="111"/>
      <c r="C176" s="105"/>
      <c r="D176" s="105"/>
      <c r="E176" s="105"/>
      <c r="F176" s="106"/>
      <c r="G176" s="109"/>
      <c r="H176" s="109"/>
      <c r="I176" s="109"/>
    </row>
    <row r="177" spans="1:9" s="46" customFormat="1" ht="12.75">
      <c r="A177" s="103"/>
      <c r="B177" s="136"/>
      <c r="C177" s="105"/>
      <c r="D177" s="105"/>
      <c r="E177" s="105"/>
      <c r="F177" s="106"/>
      <c r="G177" s="109"/>
      <c r="H177" s="109"/>
      <c r="I177" s="109"/>
    </row>
    <row r="178" spans="1:9" s="46" customFormat="1" ht="12.75">
      <c r="A178" s="103"/>
      <c r="B178" s="108"/>
      <c r="C178" s="105"/>
      <c r="D178" s="105"/>
      <c r="E178" s="105"/>
      <c r="F178" s="106"/>
      <c r="G178" s="109"/>
      <c r="H178" s="109"/>
      <c r="I178" s="109"/>
    </row>
    <row r="179" spans="1:9" s="46" customFormat="1" ht="12.75">
      <c r="A179" s="103"/>
      <c r="B179" s="108"/>
      <c r="C179" s="105"/>
      <c r="D179" s="105"/>
      <c r="E179" s="105"/>
      <c r="F179" s="106"/>
      <c r="G179" s="109"/>
      <c r="H179" s="109"/>
      <c r="I179" s="109"/>
    </row>
    <row r="180" spans="1:9" s="46" customFormat="1" ht="12.75">
      <c r="A180" s="103"/>
      <c r="B180" s="108"/>
      <c r="C180" s="105"/>
      <c r="D180" s="105"/>
      <c r="E180" s="105"/>
      <c r="F180" s="106"/>
      <c r="G180" s="109"/>
      <c r="H180" s="109"/>
      <c r="I180" s="109"/>
    </row>
    <row r="181" spans="1:9" s="46" customFormat="1" ht="12.75">
      <c r="A181" s="103"/>
      <c r="B181" s="111"/>
      <c r="C181" s="105"/>
      <c r="D181" s="105"/>
      <c r="E181" s="105"/>
      <c r="F181" s="106"/>
      <c r="G181" s="109"/>
      <c r="H181" s="109"/>
      <c r="I181" s="109"/>
    </row>
    <row r="182" spans="1:9" s="46" customFormat="1" ht="12.75">
      <c r="A182" s="103"/>
      <c r="B182" s="111"/>
      <c r="C182" s="105"/>
      <c r="D182" s="105"/>
      <c r="E182" s="105"/>
      <c r="F182" s="106"/>
      <c r="G182" s="109"/>
      <c r="H182" s="109"/>
      <c r="I182" s="109"/>
    </row>
    <row r="183" spans="1:9" s="32" customFormat="1" ht="14.25" customHeight="1">
      <c r="A183" s="110"/>
      <c r="B183" s="108"/>
      <c r="C183" s="105"/>
      <c r="D183" s="105"/>
      <c r="E183" s="105"/>
      <c r="F183" s="106"/>
      <c r="G183" s="109"/>
      <c r="H183" s="109"/>
      <c r="I183" s="109"/>
    </row>
    <row r="184" spans="1:9" s="46" customFormat="1" ht="13.5" customHeight="1">
      <c r="A184" s="103"/>
      <c r="B184" s="111"/>
      <c r="C184" s="105"/>
      <c r="D184" s="105"/>
      <c r="E184" s="105"/>
      <c r="F184" s="106"/>
      <c r="G184" s="109"/>
      <c r="H184" s="109"/>
      <c r="I184" s="109"/>
    </row>
    <row r="185" spans="1:9" s="138" customFormat="1" ht="27" customHeight="1">
      <c r="A185" s="132"/>
      <c r="B185" s="111"/>
      <c r="C185" s="131"/>
      <c r="D185" s="131"/>
      <c r="E185" s="131"/>
      <c r="F185" s="132"/>
      <c r="G185" s="133"/>
      <c r="H185" s="133"/>
      <c r="I185" s="133"/>
    </row>
    <row r="186" spans="1:9" s="46" customFormat="1" ht="38.25" customHeight="1">
      <c r="A186" s="103"/>
      <c r="B186" s="139"/>
      <c r="C186" s="105"/>
      <c r="D186" s="105"/>
      <c r="E186" s="105"/>
      <c r="F186" s="106"/>
      <c r="G186" s="109"/>
      <c r="H186" s="109"/>
      <c r="I186" s="109"/>
    </row>
    <row r="187" spans="1:9" s="46" customFormat="1" ht="13.5" customHeight="1">
      <c r="A187" s="103"/>
      <c r="B187" s="108"/>
      <c r="C187" s="105"/>
      <c r="D187" s="105"/>
      <c r="E187" s="105"/>
      <c r="F187" s="106"/>
      <c r="G187" s="109"/>
      <c r="H187" s="109"/>
      <c r="I187" s="109"/>
    </row>
    <row r="188" spans="1:9" s="46" customFormat="1" ht="26.25" customHeight="1">
      <c r="A188" s="103"/>
      <c r="B188" s="140"/>
      <c r="C188" s="105"/>
      <c r="D188" s="105"/>
      <c r="E188" s="105"/>
      <c r="F188" s="106"/>
      <c r="G188" s="109"/>
      <c r="H188" s="109"/>
      <c r="I188" s="109"/>
    </row>
    <row r="189" spans="1:9" s="46" customFormat="1" ht="13.5" customHeight="1">
      <c r="A189" s="103"/>
      <c r="B189" s="108"/>
      <c r="C189" s="105"/>
      <c r="D189" s="105"/>
      <c r="E189" s="105"/>
      <c r="F189" s="106"/>
      <c r="G189" s="109"/>
      <c r="H189" s="109"/>
      <c r="I189" s="109"/>
    </row>
    <row r="190" spans="1:9" s="118" customFormat="1" ht="17.25" customHeight="1">
      <c r="A190" s="117"/>
      <c r="B190" s="140"/>
      <c r="C190" s="131"/>
      <c r="D190" s="131"/>
      <c r="E190" s="131"/>
      <c r="F190" s="132"/>
      <c r="G190" s="133"/>
      <c r="H190" s="133"/>
      <c r="I190" s="133"/>
    </row>
    <row r="191" spans="1:9" s="46" customFormat="1" ht="12.75">
      <c r="A191" s="103"/>
      <c r="B191" s="134"/>
      <c r="C191" s="141"/>
      <c r="D191" s="141"/>
      <c r="E191" s="141"/>
      <c r="F191" s="9"/>
      <c r="G191" s="142"/>
      <c r="H191" s="142"/>
      <c r="I191" s="142"/>
    </row>
    <row r="192" spans="2:5" ht="12.75">
      <c r="B192" s="143"/>
      <c r="C192" s="144"/>
      <c r="D192" s="141"/>
      <c r="E192" s="141"/>
    </row>
    <row r="193" spans="2:5" ht="12.75">
      <c r="B193" s="145"/>
      <c r="C193" s="141"/>
      <c r="D193" s="141"/>
      <c r="E193" s="141"/>
    </row>
    <row r="194" spans="2:5" ht="12.75">
      <c r="B194" s="143"/>
      <c r="C194" s="141"/>
      <c r="D194" s="141"/>
      <c r="E194" s="141"/>
    </row>
    <row r="195" spans="2:5" ht="12.75">
      <c r="B195" s="143"/>
      <c r="C195" s="141"/>
      <c r="D195" s="141"/>
      <c r="E195" s="141"/>
    </row>
    <row r="196" spans="2:5" ht="12.75">
      <c r="B196" s="143"/>
      <c r="C196" s="141"/>
      <c r="D196" s="141"/>
      <c r="E196" s="141"/>
    </row>
    <row r="197" spans="2:5" ht="12.75">
      <c r="B197" s="143"/>
      <c r="C197" s="141"/>
      <c r="D197" s="141"/>
      <c r="E197" s="141"/>
    </row>
    <row r="198" spans="2:5" ht="12.75">
      <c r="B198" s="143"/>
      <c r="C198" s="141"/>
      <c r="D198" s="141"/>
      <c r="E198" s="141"/>
    </row>
    <row r="199" spans="2:5" ht="12.75">
      <c r="B199" s="143"/>
      <c r="C199" s="141"/>
      <c r="D199" s="141"/>
      <c r="E199" s="141"/>
    </row>
    <row r="200" spans="2:5" ht="12.75">
      <c r="B200" s="143"/>
      <c r="C200" s="141"/>
      <c r="D200" s="141"/>
      <c r="E200" s="141"/>
    </row>
    <row r="201" spans="2:5" ht="12.75">
      <c r="B201" s="143"/>
      <c r="C201" s="141"/>
      <c r="D201" s="141"/>
      <c r="E201" s="141"/>
    </row>
    <row r="202" spans="2:5" ht="12.75">
      <c r="B202" s="143"/>
      <c r="C202" s="141"/>
      <c r="D202" s="141"/>
      <c r="E202" s="141"/>
    </row>
    <row r="203" spans="2:5" ht="12.75">
      <c r="B203" s="143"/>
      <c r="C203" s="141"/>
      <c r="D203" s="141"/>
      <c r="E203" s="141"/>
    </row>
    <row r="204" spans="1:9" s="146" customFormat="1" ht="13.5" customHeight="1">
      <c r="A204" s="1"/>
      <c r="B204" s="143"/>
      <c r="C204" s="112"/>
      <c r="D204" s="112"/>
      <c r="E204" s="112"/>
      <c r="F204" s="3"/>
      <c r="G204" s="4"/>
      <c r="H204" s="4"/>
      <c r="I204" s="4"/>
    </row>
    <row r="205" spans="1:9" s="150" customFormat="1" ht="13.5" customHeight="1">
      <c r="A205" s="147"/>
      <c r="B205" s="116"/>
      <c r="C205" s="112"/>
      <c r="D205" s="112"/>
      <c r="E205" s="112"/>
      <c r="F205" s="148"/>
      <c r="G205" s="149"/>
      <c r="H205" s="149"/>
      <c r="I205" s="149"/>
    </row>
    <row r="206" spans="2:5" ht="12.75">
      <c r="B206" s="116"/>
      <c r="C206" s="141"/>
      <c r="D206" s="141"/>
      <c r="E206" s="141"/>
    </row>
    <row r="207" spans="2:5" ht="12.75">
      <c r="B207" s="143"/>
      <c r="C207" s="141"/>
      <c r="D207" s="141"/>
      <c r="E207" s="141"/>
    </row>
    <row r="208" spans="2:5" ht="12.75">
      <c r="B208" s="143"/>
      <c r="C208" s="141"/>
      <c r="D208" s="141"/>
      <c r="E208" s="141"/>
    </row>
    <row r="209" spans="2:5" ht="12.75">
      <c r="B209" s="143"/>
      <c r="C209" s="144"/>
      <c r="D209" s="141"/>
      <c r="E209" s="141"/>
    </row>
    <row r="210" spans="2:5" ht="12.75">
      <c r="B210" s="145"/>
      <c r="C210" s="141"/>
      <c r="D210" s="141"/>
      <c r="E210" s="141"/>
    </row>
    <row r="211" spans="2:5" ht="58.5" customHeight="1">
      <c r="B211" s="143"/>
      <c r="C211" s="127"/>
      <c r="D211" s="141"/>
      <c r="E211" s="141"/>
    </row>
    <row r="212" spans="2:5" ht="12.75">
      <c r="B212" s="119"/>
      <c r="C212" s="141"/>
      <c r="D212" s="141"/>
      <c r="E212" s="141"/>
    </row>
    <row r="213" spans="2:5" ht="12.75">
      <c r="B213" s="143"/>
      <c r="C213" s="141"/>
      <c r="D213" s="141"/>
      <c r="E213" s="141"/>
    </row>
    <row r="214" spans="2:5" ht="12.75">
      <c r="B214" s="143"/>
      <c r="C214" s="141"/>
      <c r="D214" s="141"/>
      <c r="E214" s="141"/>
    </row>
    <row r="215" spans="2:5" ht="12.75">
      <c r="B215" s="143"/>
      <c r="C215" s="141"/>
      <c r="D215" s="141"/>
      <c r="E215" s="141"/>
    </row>
    <row r="216" spans="2:5" ht="12.75">
      <c r="B216" s="143"/>
      <c r="C216" s="141"/>
      <c r="D216" s="141"/>
      <c r="E216" s="141"/>
    </row>
    <row r="217" spans="2:5" ht="12.75">
      <c r="B217" s="143"/>
      <c r="C217" s="141"/>
      <c r="D217" s="141"/>
      <c r="E217" s="141"/>
    </row>
    <row r="218" spans="2:5" ht="12.75">
      <c r="B218" s="143"/>
      <c r="C218" s="141"/>
      <c r="D218" s="141"/>
      <c r="E218" s="141"/>
    </row>
    <row r="219" spans="2:5" ht="12.75">
      <c r="B219" s="143"/>
      <c r="C219" s="141"/>
      <c r="D219" s="141"/>
      <c r="E219" s="141"/>
    </row>
    <row r="220" spans="2:5" ht="12.75">
      <c r="B220" s="143"/>
      <c r="C220" s="141"/>
      <c r="D220" s="141"/>
      <c r="E220" s="141"/>
    </row>
    <row r="221" spans="2:5" ht="12.75">
      <c r="B221" s="143"/>
      <c r="C221" s="141"/>
      <c r="D221" s="141"/>
      <c r="E221" s="141"/>
    </row>
    <row r="222" spans="2:5" ht="12.75">
      <c r="B222" s="143"/>
      <c r="C222" s="141"/>
      <c r="D222" s="141"/>
      <c r="E222" s="141"/>
    </row>
    <row r="223" spans="2:5" ht="12.75">
      <c r="B223" s="143"/>
      <c r="C223" s="141"/>
      <c r="D223" s="141"/>
      <c r="E223" s="141"/>
    </row>
    <row r="224" spans="2:5" ht="12.75">
      <c r="B224" s="143"/>
      <c r="C224" s="141"/>
      <c r="D224" s="141"/>
      <c r="E224" s="141"/>
    </row>
    <row r="225" spans="2:5" ht="12.75">
      <c r="B225" s="143"/>
      <c r="C225" s="141"/>
      <c r="D225" s="141"/>
      <c r="E225" s="141"/>
    </row>
    <row r="226" spans="2:5" ht="12.75">
      <c r="B226" s="143"/>
      <c r="C226" s="141"/>
      <c r="D226" s="141"/>
      <c r="E226" s="141"/>
    </row>
    <row r="227" spans="1:9" s="150" customFormat="1" ht="67.5" customHeight="1">
      <c r="A227" s="147"/>
      <c r="B227" s="143"/>
      <c r="C227" s="151"/>
      <c r="D227" s="112"/>
      <c r="E227" s="112"/>
      <c r="F227" s="148"/>
      <c r="G227" s="149"/>
      <c r="H227" s="149"/>
      <c r="I227" s="149"/>
    </row>
    <row r="228" spans="1:9" s="150" customFormat="1" ht="47.25" customHeight="1">
      <c r="A228" s="147"/>
      <c r="B228" s="152"/>
      <c r="C228" s="151"/>
      <c r="D228" s="112"/>
      <c r="E228" s="112"/>
      <c r="F228" s="148"/>
      <c r="G228" s="149"/>
      <c r="H228" s="149"/>
      <c r="I228" s="149"/>
    </row>
    <row r="229" spans="1:9" s="150" customFormat="1" ht="13.5" customHeight="1">
      <c r="A229" s="147"/>
      <c r="B229" s="153"/>
      <c r="C229" s="141"/>
      <c r="D229" s="141"/>
      <c r="E229" s="141"/>
      <c r="F229" s="148"/>
      <c r="G229" s="149"/>
      <c r="H229" s="149"/>
      <c r="I229" s="149"/>
    </row>
    <row r="230" spans="1:9" s="150" customFormat="1" ht="13.5" customHeight="1">
      <c r="A230" s="147"/>
      <c r="B230" s="143"/>
      <c r="C230" s="141"/>
      <c r="D230" s="141"/>
      <c r="E230" s="141"/>
      <c r="F230" s="148"/>
      <c r="G230" s="149"/>
      <c r="H230" s="149"/>
      <c r="I230" s="149"/>
    </row>
    <row r="231" spans="1:9" s="150" customFormat="1" ht="24.75" customHeight="1">
      <c r="A231" s="147"/>
      <c r="B231" s="143"/>
      <c r="C231" s="144"/>
      <c r="D231" s="141"/>
      <c r="E231" s="141"/>
      <c r="F231" s="148"/>
      <c r="G231" s="149"/>
      <c r="H231" s="149"/>
      <c r="I231" s="149"/>
    </row>
    <row r="232" spans="1:9" s="150" customFormat="1" ht="16.5" customHeight="1">
      <c r="A232" s="147"/>
      <c r="B232" s="145"/>
      <c r="C232" s="141"/>
      <c r="D232" s="141"/>
      <c r="E232" s="141"/>
      <c r="F232" s="148"/>
      <c r="G232" s="149"/>
      <c r="H232" s="149"/>
      <c r="I232" s="149"/>
    </row>
    <row r="233" spans="1:9" s="150" customFormat="1" ht="13.5" customHeight="1">
      <c r="A233" s="147"/>
      <c r="B233" s="143"/>
      <c r="C233" s="141"/>
      <c r="D233" s="141"/>
      <c r="E233" s="141"/>
      <c r="F233" s="148"/>
      <c r="G233" s="149"/>
      <c r="H233" s="149"/>
      <c r="I233" s="149"/>
    </row>
    <row r="234" spans="1:9" s="150" customFormat="1" ht="13.5" customHeight="1">
      <c r="A234" s="147"/>
      <c r="B234" s="143"/>
      <c r="C234" s="141"/>
      <c r="D234" s="141"/>
      <c r="E234" s="141"/>
      <c r="F234" s="148"/>
      <c r="G234" s="149"/>
      <c r="H234" s="149"/>
      <c r="I234" s="149"/>
    </row>
    <row r="235" spans="1:9" s="150" customFormat="1" ht="15" customHeight="1">
      <c r="A235" s="147"/>
      <c r="B235" s="143"/>
      <c r="C235" s="141"/>
      <c r="D235" s="141"/>
      <c r="E235" s="141"/>
      <c r="F235" s="148"/>
      <c r="G235" s="149"/>
      <c r="H235" s="149"/>
      <c r="I235" s="149"/>
    </row>
    <row r="236" spans="1:9" s="150" customFormat="1" ht="13.5" customHeight="1">
      <c r="A236" s="147"/>
      <c r="B236" s="143"/>
      <c r="C236" s="141"/>
      <c r="D236" s="141"/>
      <c r="E236" s="141"/>
      <c r="F236" s="148"/>
      <c r="G236" s="149"/>
      <c r="H236" s="149"/>
      <c r="I236" s="149"/>
    </row>
    <row r="237" spans="1:9" s="150" customFormat="1" ht="12" customHeight="1">
      <c r="A237" s="147"/>
      <c r="B237" s="143"/>
      <c r="C237" s="141"/>
      <c r="D237" s="141"/>
      <c r="E237" s="141"/>
      <c r="F237" s="148"/>
      <c r="G237" s="149"/>
      <c r="H237" s="149"/>
      <c r="I237" s="149"/>
    </row>
    <row r="238" spans="1:9" s="150" customFormat="1" ht="14.25" customHeight="1">
      <c r="A238" s="147"/>
      <c r="B238" s="143"/>
      <c r="C238" s="141"/>
      <c r="D238" s="141"/>
      <c r="E238" s="141"/>
      <c r="F238" s="148"/>
      <c r="G238" s="149"/>
      <c r="H238" s="149"/>
      <c r="I238" s="149"/>
    </row>
    <row r="239" spans="1:9" s="150" customFormat="1" ht="0.75" customHeight="1">
      <c r="A239" s="147"/>
      <c r="B239" s="143"/>
      <c r="C239" s="151"/>
      <c r="D239" s="112"/>
      <c r="E239" s="112"/>
      <c r="F239" s="148"/>
      <c r="G239" s="149"/>
      <c r="H239" s="149"/>
      <c r="I239" s="149"/>
    </row>
    <row r="240" spans="1:9" s="150" customFormat="1" ht="13.5" customHeight="1">
      <c r="A240" s="147"/>
      <c r="B240" s="153"/>
      <c r="C240" s="112"/>
      <c r="D240" s="112"/>
      <c r="E240" s="112"/>
      <c r="F240" s="148"/>
      <c r="G240" s="149"/>
      <c r="H240" s="149"/>
      <c r="I240" s="149"/>
    </row>
    <row r="241" spans="2:5" ht="12.75" customHeight="1">
      <c r="B241" s="116"/>
      <c r="C241" s="141"/>
      <c r="D241" s="141"/>
      <c r="E241" s="141"/>
    </row>
    <row r="242" spans="2:5" ht="12.75">
      <c r="B242" s="143"/>
      <c r="C242" s="141"/>
      <c r="D242" s="141"/>
      <c r="E242" s="141"/>
    </row>
    <row r="243" spans="2:5" ht="12.75">
      <c r="B243" s="143"/>
      <c r="C243" s="141"/>
      <c r="D243" s="141"/>
      <c r="E243" s="141"/>
    </row>
    <row r="244" spans="2:5" ht="12.75">
      <c r="B244" s="143"/>
      <c r="C244" s="144"/>
      <c r="D244" s="141"/>
      <c r="E244" s="141"/>
    </row>
    <row r="245" spans="2:5" ht="12.75">
      <c r="B245" s="145"/>
      <c r="C245" s="141"/>
      <c r="D245" s="141"/>
      <c r="E245" s="141"/>
    </row>
    <row r="246" spans="2:5" ht="12.75">
      <c r="B246" s="143"/>
      <c r="C246" s="141"/>
      <c r="D246" s="141"/>
      <c r="E246" s="141"/>
    </row>
    <row r="247" spans="2:5" ht="12.75">
      <c r="B247" s="143"/>
      <c r="C247" s="141"/>
      <c r="D247" s="141"/>
      <c r="E247" s="141"/>
    </row>
    <row r="248" spans="2:5" ht="12.75">
      <c r="B248" s="143"/>
      <c r="C248" s="141"/>
      <c r="D248" s="141"/>
      <c r="E248" s="141"/>
    </row>
    <row r="249" spans="2:5" ht="12.75">
      <c r="B249" s="143"/>
      <c r="C249" s="141"/>
      <c r="D249" s="141"/>
      <c r="E249" s="141"/>
    </row>
    <row r="250" spans="2:5" ht="12.75">
      <c r="B250" s="143"/>
      <c r="C250" s="141"/>
      <c r="D250" s="141"/>
      <c r="E250" s="141"/>
    </row>
    <row r="251" spans="2:5" ht="12.75">
      <c r="B251" s="143"/>
      <c r="C251" s="141"/>
      <c r="D251" s="141"/>
      <c r="E251" s="141"/>
    </row>
    <row r="252" spans="2:5" ht="12.75">
      <c r="B252" s="143"/>
      <c r="C252" s="141"/>
      <c r="D252" s="141"/>
      <c r="E252" s="141"/>
    </row>
    <row r="253" spans="2:5" ht="12.75">
      <c r="B253" s="143"/>
      <c r="C253" s="141"/>
      <c r="D253" s="141"/>
      <c r="E253" s="141"/>
    </row>
    <row r="254" spans="2:5" ht="12.75">
      <c r="B254" s="143"/>
      <c r="C254" s="141"/>
      <c r="D254" s="141"/>
      <c r="E254" s="141"/>
    </row>
    <row r="255" spans="2:5" ht="12.75">
      <c r="B255" s="143"/>
      <c r="C255" s="141"/>
      <c r="D255" s="141"/>
      <c r="E255" s="141"/>
    </row>
    <row r="256" spans="2:5" ht="12.75">
      <c r="B256" s="143"/>
      <c r="C256" s="141"/>
      <c r="D256" s="141"/>
      <c r="E256" s="141"/>
    </row>
    <row r="257" spans="1:9" s="150" customFormat="1" ht="13.5" customHeight="1">
      <c r="A257" s="147"/>
      <c r="B257" s="143"/>
      <c r="C257" s="112"/>
      <c r="D257" s="112"/>
      <c r="E257" s="112"/>
      <c r="F257" s="148"/>
      <c r="G257" s="149"/>
      <c r="H257" s="149"/>
      <c r="I257" s="149"/>
    </row>
    <row r="258" spans="1:9" s="150" customFormat="1" ht="13.5" customHeight="1">
      <c r="A258" s="147"/>
      <c r="B258" s="116"/>
      <c r="C258" s="112"/>
      <c r="D258" s="112"/>
      <c r="E258" s="112"/>
      <c r="F258" s="148"/>
      <c r="G258" s="149"/>
      <c r="H258" s="149"/>
      <c r="I258" s="149"/>
    </row>
    <row r="259" spans="2:5" ht="12.75">
      <c r="B259" s="116"/>
      <c r="C259" s="141"/>
      <c r="D259" s="141"/>
      <c r="E259" s="141"/>
    </row>
    <row r="260" spans="2:5" ht="12.75">
      <c r="B260" s="143"/>
      <c r="C260" s="141"/>
      <c r="D260" s="141"/>
      <c r="E260" s="141"/>
    </row>
    <row r="261" spans="2:5" ht="12.75">
      <c r="B261" s="143"/>
      <c r="C261" s="141"/>
      <c r="D261" s="141"/>
      <c r="E261" s="141"/>
    </row>
    <row r="262" spans="2:5" ht="12.75">
      <c r="B262" s="143"/>
      <c r="C262" s="144"/>
      <c r="D262" s="141"/>
      <c r="E262" s="141"/>
    </row>
    <row r="263" spans="2:5" ht="12.75">
      <c r="B263" s="145"/>
      <c r="C263" s="141"/>
      <c r="D263" s="141"/>
      <c r="E263" s="141"/>
    </row>
    <row r="264" spans="2:5" ht="12.75">
      <c r="B264" s="143"/>
      <c r="C264" s="141"/>
      <c r="D264" s="141"/>
      <c r="E264" s="141"/>
    </row>
    <row r="265" spans="2:5" ht="12.75">
      <c r="B265" s="143"/>
      <c r="C265" s="141"/>
      <c r="D265" s="141"/>
      <c r="E265" s="141"/>
    </row>
    <row r="266" spans="2:5" ht="12.75">
      <c r="B266" s="143"/>
      <c r="C266" s="141"/>
      <c r="D266" s="141"/>
      <c r="E266" s="141"/>
    </row>
    <row r="267" spans="2:5" ht="12.75">
      <c r="B267" s="143"/>
      <c r="C267" s="141"/>
      <c r="D267" s="141"/>
      <c r="E267" s="141"/>
    </row>
    <row r="268" spans="2:5" ht="12.75">
      <c r="B268" s="143"/>
      <c r="C268" s="141"/>
      <c r="D268" s="141"/>
      <c r="E268" s="141"/>
    </row>
    <row r="269" spans="2:5" ht="12.75">
      <c r="B269" s="143"/>
      <c r="C269" s="141"/>
      <c r="D269" s="141"/>
      <c r="E269" s="141"/>
    </row>
    <row r="270" spans="2:5" ht="12.75">
      <c r="B270" s="143"/>
      <c r="C270" s="141"/>
      <c r="D270" s="141"/>
      <c r="E270" s="141"/>
    </row>
    <row r="271" spans="2:5" ht="12.75">
      <c r="B271" s="143"/>
      <c r="C271" s="141"/>
      <c r="D271" s="141"/>
      <c r="E271" s="141"/>
    </row>
    <row r="272" spans="2:5" ht="12.75">
      <c r="B272" s="143"/>
      <c r="C272" s="141"/>
      <c r="D272" s="141"/>
      <c r="E272" s="141"/>
    </row>
    <row r="273" spans="2:5" ht="12.75">
      <c r="B273" s="143"/>
      <c r="C273" s="141"/>
      <c r="D273" s="141"/>
      <c r="E273" s="141"/>
    </row>
    <row r="274" spans="2:5" ht="12.75">
      <c r="B274" s="143"/>
      <c r="C274" s="141"/>
      <c r="D274" s="141"/>
      <c r="E274" s="141"/>
    </row>
    <row r="275" spans="2:5" ht="12.75">
      <c r="B275" s="143"/>
      <c r="C275" s="141"/>
      <c r="D275" s="141"/>
      <c r="E275" s="141"/>
    </row>
    <row r="276" spans="2:5" ht="12.75">
      <c r="B276" s="143"/>
      <c r="C276" s="141"/>
      <c r="D276" s="141"/>
      <c r="E276" s="141"/>
    </row>
    <row r="277" spans="1:9" s="146" customFormat="1" ht="66" customHeight="1">
      <c r="A277" s="1"/>
      <c r="B277" s="143"/>
      <c r="C277" s="151"/>
      <c r="D277" s="112"/>
      <c r="E277" s="112"/>
      <c r="F277" s="3"/>
      <c r="G277" s="4"/>
      <c r="H277" s="4"/>
      <c r="I277" s="4"/>
    </row>
    <row r="278" spans="1:9" s="150" customFormat="1" ht="12.75">
      <c r="A278" s="147"/>
      <c r="B278" s="152"/>
      <c r="C278" s="112"/>
      <c r="D278" s="112"/>
      <c r="E278" s="141"/>
      <c r="F278" s="148"/>
      <c r="G278" s="149"/>
      <c r="H278" s="149"/>
      <c r="I278" s="149"/>
    </row>
    <row r="279" spans="2:5" ht="13.5" customHeight="1">
      <c r="B279" s="116"/>
      <c r="C279" s="141"/>
      <c r="D279" s="141"/>
      <c r="E279" s="141"/>
    </row>
    <row r="280" spans="2:5" ht="12.75">
      <c r="B280" s="143"/>
      <c r="C280" s="141"/>
      <c r="D280" s="141"/>
      <c r="E280" s="141"/>
    </row>
    <row r="281" spans="2:5" ht="12.75">
      <c r="B281" s="143"/>
      <c r="C281" s="144"/>
      <c r="D281" s="141"/>
      <c r="E281" s="141"/>
    </row>
    <row r="282" spans="2:5" ht="12.75">
      <c r="B282" s="145"/>
      <c r="C282" s="141"/>
      <c r="D282" s="141"/>
      <c r="E282" s="141"/>
    </row>
    <row r="283" spans="2:5" ht="21" customHeight="1">
      <c r="B283" s="143"/>
      <c r="C283" s="144"/>
      <c r="D283" s="141"/>
      <c r="E283" s="141"/>
    </row>
    <row r="284" spans="2:5" ht="23.25" customHeight="1">
      <c r="B284" s="145"/>
      <c r="C284" s="144"/>
      <c r="D284" s="141"/>
      <c r="E284" s="141"/>
    </row>
    <row r="285" spans="2:5" ht="12.75" customHeight="1">
      <c r="B285" s="145"/>
      <c r="C285" s="141"/>
      <c r="D285" s="141"/>
      <c r="E285" s="141"/>
    </row>
    <row r="286" spans="2:5" ht="12.75">
      <c r="B286" s="143"/>
      <c r="C286" s="141"/>
      <c r="D286" s="141"/>
      <c r="E286" s="141"/>
    </row>
    <row r="287" spans="2:5" ht="12.75">
      <c r="B287" s="143"/>
      <c r="C287" s="141"/>
      <c r="D287" s="141"/>
      <c r="E287" s="141"/>
    </row>
    <row r="288" spans="2:5" ht="12.75">
      <c r="B288" s="143"/>
      <c r="C288" s="141"/>
      <c r="D288" s="141"/>
      <c r="E288" s="141"/>
    </row>
    <row r="289" spans="2:5" ht="12.75">
      <c r="B289" s="143"/>
      <c r="C289" s="141"/>
      <c r="D289" s="141"/>
      <c r="E289" s="141"/>
    </row>
    <row r="290" spans="2:5" ht="12.75">
      <c r="B290" s="143"/>
      <c r="C290" s="141"/>
      <c r="D290" s="141"/>
      <c r="E290" s="141"/>
    </row>
    <row r="291" spans="2:5" ht="12.75">
      <c r="B291" s="143"/>
      <c r="C291" s="141"/>
      <c r="D291" s="141"/>
      <c r="E291" s="141"/>
    </row>
    <row r="292" spans="2:5" ht="12.75">
      <c r="B292" s="143"/>
      <c r="C292" s="141"/>
      <c r="D292" s="141"/>
      <c r="E292" s="141"/>
    </row>
    <row r="293" spans="2:5" ht="12.75">
      <c r="B293" s="143"/>
      <c r="C293" s="141"/>
      <c r="D293" s="141"/>
      <c r="E293" s="141"/>
    </row>
    <row r="294" spans="2:5" ht="12.75">
      <c r="B294" s="143"/>
      <c r="C294" s="141"/>
      <c r="D294" s="141"/>
      <c r="E294" s="141"/>
    </row>
    <row r="295" spans="2:5" ht="12.75">
      <c r="B295" s="143"/>
      <c r="C295" s="141"/>
      <c r="D295" s="141"/>
      <c r="E295" s="141"/>
    </row>
    <row r="296" spans="2:5" ht="12.75">
      <c r="B296" s="143"/>
      <c r="C296" s="141"/>
      <c r="D296" s="141"/>
      <c r="E296" s="141"/>
    </row>
    <row r="297" spans="2:5" ht="12.75">
      <c r="B297" s="143"/>
      <c r="C297" s="141"/>
      <c r="D297" s="141"/>
      <c r="E297" s="141"/>
    </row>
    <row r="298" spans="1:9" s="146" customFormat="1" ht="12.75">
      <c r="A298" s="1"/>
      <c r="B298" s="143"/>
      <c r="C298" s="112"/>
      <c r="D298" s="112"/>
      <c r="E298" s="141"/>
      <c r="F298" s="3"/>
      <c r="G298" s="4"/>
      <c r="H298" s="4"/>
      <c r="I298" s="4"/>
    </row>
    <row r="299" spans="2:5" ht="12.75">
      <c r="B299" s="116"/>
      <c r="C299" s="141"/>
      <c r="D299" s="141"/>
      <c r="E299" s="141"/>
    </row>
    <row r="300" spans="2:5" ht="12.75">
      <c r="B300" s="143"/>
      <c r="C300" s="141"/>
      <c r="D300" s="141"/>
      <c r="E300" s="141"/>
    </row>
    <row r="301" spans="2:5" ht="12.75">
      <c r="B301" s="143"/>
      <c r="C301" s="141"/>
      <c r="D301" s="141"/>
      <c r="E301" s="141"/>
    </row>
    <row r="302" spans="2:5" ht="12.75">
      <c r="B302" s="143"/>
      <c r="C302" s="144"/>
      <c r="D302" s="141"/>
      <c r="E302" s="141"/>
    </row>
    <row r="303" spans="2:5" ht="12.75">
      <c r="B303" s="145"/>
      <c r="C303" s="141"/>
      <c r="D303" s="141"/>
      <c r="E303" s="141"/>
    </row>
    <row r="304" spans="2:5" ht="12.75" customHeight="1">
      <c r="B304" s="143"/>
      <c r="C304" s="141"/>
      <c r="D304" s="141"/>
      <c r="E304" s="141"/>
    </row>
    <row r="305" spans="2:5" ht="12.75">
      <c r="B305" s="143"/>
      <c r="C305" s="141"/>
      <c r="D305" s="141"/>
      <c r="E305" s="141"/>
    </row>
    <row r="306" spans="2:5" ht="12.75">
      <c r="B306" s="143"/>
      <c r="C306" s="141"/>
      <c r="D306" s="141"/>
      <c r="E306" s="141"/>
    </row>
    <row r="307" spans="2:5" ht="12.75">
      <c r="B307" s="143"/>
      <c r="C307" s="141"/>
      <c r="D307" s="141"/>
      <c r="E307" s="141"/>
    </row>
    <row r="308" spans="2:5" ht="12.75">
      <c r="B308" s="143"/>
      <c r="C308" s="141"/>
      <c r="D308" s="141"/>
      <c r="E308" s="141"/>
    </row>
    <row r="309" spans="2:5" ht="12.75">
      <c r="B309" s="143"/>
      <c r="C309" s="141"/>
      <c r="D309" s="141"/>
      <c r="E309" s="141"/>
    </row>
    <row r="310" spans="2:5" ht="12.75">
      <c r="B310" s="143"/>
      <c r="C310" s="141"/>
      <c r="D310" s="141"/>
      <c r="E310" s="141"/>
    </row>
    <row r="311" spans="2:5" ht="12.75">
      <c r="B311" s="143"/>
      <c r="C311" s="127"/>
      <c r="D311" s="141"/>
      <c r="E311" s="141"/>
    </row>
    <row r="312" spans="1:9" s="146" customFormat="1" ht="12.75">
      <c r="A312" s="1"/>
      <c r="B312" s="119"/>
      <c r="C312" s="127"/>
      <c r="D312" s="127"/>
      <c r="E312" s="112"/>
      <c r="F312" s="3"/>
      <c r="G312" s="4"/>
      <c r="H312" s="4"/>
      <c r="I312" s="4"/>
    </row>
    <row r="313" spans="1:9" s="25" customFormat="1" ht="25.5" customHeight="1">
      <c r="A313" s="154"/>
      <c r="B313" s="119"/>
      <c r="C313" s="155"/>
      <c r="D313" s="131"/>
      <c r="E313" s="131"/>
      <c r="F313" s="156"/>
      <c r="G313" s="157"/>
      <c r="H313" s="157"/>
      <c r="I313" s="157"/>
    </row>
    <row r="314" spans="1:9" s="25" customFormat="1" ht="12.75">
      <c r="A314" s="154"/>
      <c r="B314" s="139"/>
      <c r="C314" s="131"/>
      <c r="D314" s="131"/>
      <c r="E314" s="131"/>
      <c r="F314" s="156"/>
      <c r="G314" s="157"/>
      <c r="H314" s="157"/>
      <c r="I314" s="157"/>
    </row>
    <row r="315" spans="1:9" s="25" customFormat="1" ht="12.75">
      <c r="A315" s="154"/>
      <c r="B315" s="134"/>
      <c r="C315" s="155"/>
      <c r="D315" s="131"/>
      <c r="E315" s="131"/>
      <c r="F315" s="156"/>
      <c r="G315" s="157"/>
      <c r="H315" s="157"/>
      <c r="I315" s="157"/>
    </row>
    <row r="316" spans="1:9" s="25" customFormat="1" ht="12.75">
      <c r="A316" s="154"/>
      <c r="B316" s="139"/>
      <c r="C316" s="131"/>
      <c r="D316" s="131"/>
      <c r="E316" s="131"/>
      <c r="F316" s="156"/>
      <c r="G316" s="157"/>
      <c r="H316" s="157"/>
      <c r="I316" s="157"/>
    </row>
    <row r="317" spans="2:5" ht="12.75">
      <c r="B317" s="134"/>
      <c r="C317" s="141"/>
      <c r="D317" s="141"/>
      <c r="E317" s="141"/>
    </row>
    <row r="318" spans="2:5" ht="12.75">
      <c r="B318" s="143"/>
      <c r="C318" s="141"/>
      <c r="D318" s="141"/>
      <c r="E318" s="141"/>
    </row>
    <row r="319" spans="2:5" ht="12.75">
      <c r="B319" s="143"/>
      <c r="C319" s="155"/>
      <c r="D319" s="141"/>
      <c r="E319" s="141"/>
    </row>
    <row r="320" spans="2:5" ht="12.75">
      <c r="B320" s="139"/>
      <c r="C320" s="141"/>
      <c r="D320" s="141"/>
      <c r="E320" s="141"/>
    </row>
    <row r="321" spans="2:5" ht="12.75">
      <c r="B321" s="143"/>
      <c r="C321" s="155"/>
      <c r="D321" s="141"/>
      <c r="E321" s="141"/>
    </row>
    <row r="322" spans="2:5" ht="12.75">
      <c r="B322" s="139"/>
      <c r="C322" s="144"/>
      <c r="D322" s="141"/>
      <c r="E322" s="141"/>
    </row>
    <row r="323" spans="2:5" ht="12.75">
      <c r="B323" s="145"/>
      <c r="C323" s="141"/>
      <c r="D323" s="141"/>
      <c r="E323" s="141"/>
    </row>
    <row r="324" spans="2:5" ht="12.75">
      <c r="B324" s="143"/>
      <c r="C324" s="141"/>
      <c r="D324" s="141"/>
      <c r="E324" s="141"/>
    </row>
    <row r="325" spans="2:5" ht="12.75">
      <c r="B325" s="143"/>
      <c r="C325" s="141"/>
      <c r="D325" s="141"/>
      <c r="E325" s="141"/>
    </row>
    <row r="326" spans="2:5" ht="12.75">
      <c r="B326" s="143"/>
      <c r="C326" s="141"/>
      <c r="D326" s="141"/>
      <c r="E326" s="141"/>
    </row>
    <row r="327" spans="2:5" ht="12.75">
      <c r="B327" s="143"/>
      <c r="C327" s="141"/>
      <c r="D327" s="141"/>
      <c r="E327" s="141"/>
    </row>
    <row r="328" spans="2:5" ht="12.75">
      <c r="B328" s="143"/>
      <c r="C328" s="141"/>
      <c r="D328" s="141"/>
      <c r="E328" s="141"/>
    </row>
    <row r="329" spans="2:5" ht="12.75">
      <c r="B329" s="143"/>
      <c r="C329" s="141"/>
      <c r="D329" s="141"/>
      <c r="E329" s="141"/>
    </row>
    <row r="330" spans="2:5" ht="12.75">
      <c r="B330" s="143"/>
      <c r="C330" s="141"/>
      <c r="D330" s="141"/>
      <c r="E330" s="141"/>
    </row>
    <row r="331" spans="2:5" ht="12.75">
      <c r="B331" s="143"/>
      <c r="C331" s="141"/>
      <c r="D331" s="141"/>
      <c r="E331" s="141"/>
    </row>
    <row r="332" spans="2:5" ht="12.75">
      <c r="B332" s="143"/>
      <c r="C332" s="141"/>
      <c r="D332" s="141"/>
      <c r="E332" s="141"/>
    </row>
    <row r="333" spans="1:9" s="146" customFormat="1" ht="66" customHeight="1">
      <c r="A333" s="1"/>
      <c r="B333" s="143"/>
      <c r="C333" s="158"/>
      <c r="D333" s="127"/>
      <c r="E333" s="141"/>
      <c r="F333" s="3"/>
      <c r="G333" s="4"/>
      <c r="H333" s="4"/>
      <c r="I333" s="4"/>
    </row>
    <row r="334" spans="2:5" ht="13.5" customHeight="1">
      <c r="B334" s="159"/>
      <c r="C334" s="141"/>
      <c r="D334" s="141"/>
      <c r="E334" s="141"/>
    </row>
    <row r="335" spans="2:5" ht="12.75">
      <c r="B335" s="143"/>
      <c r="C335" s="141"/>
      <c r="D335" s="160"/>
      <c r="E335" s="141"/>
    </row>
    <row r="336" spans="2:5" ht="12.75">
      <c r="B336" s="143"/>
      <c r="C336" s="141"/>
      <c r="D336" s="160"/>
      <c r="E336" s="141"/>
    </row>
    <row r="337" spans="2:5" ht="12.75">
      <c r="B337" s="143"/>
      <c r="C337" s="144"/>
      <c r="D337" s="144"/>
      <c r="E337" s="141"/>
    </row>
    <row r="338" spans="2:5" ht="12.75">
      <c r="B338" s="145"/>
      <c r="C338" s="141"/>
      <c r="D338" s="160"/>
      <c r="E338" s="141"/>
    </row>
    <row r="339" spans="2:5" ht="12.75">
      <c r="B339" s="143"/>
      <c r="C339" s="141"/>
      <c r="D339" s="160"/>
      <c r="E339" s="141"/>
    </row>
    <row r="340" spans="2:5" ht="12.75">
      <c r="B340" s="143"/>
      <c r="C340" s="141"/>
      <c r="D340" s="160"/>
      <c r="E340" s="141"/>
    </row>
    <row r="341" spans="2:5" ht="12.75">
      <c r="B341" s="143"/>
      <c r="C341" s="141"/>
      <c r="D341" s="160"/>
      <c r="E341" s="141"/>
    </row>
    <row r="342" spans="2:5" ht="12.75">
      <c r="B342" s="143"/>
      <c r="C342" s="141"/>
      <c r="D342" s="160"/>
      <c r="E342" s="141"/>
    </row>
    <row r="343" spans="2:5" ht="12.75">
      <c r="B343" s="143"/>
      <c r="C343" s="141"/>
      <c r="D343" s="160"/>
      <c r="E343" s="141"/>
    </row>
    <row r="344" spans="2:5" ht="12.75">
      <c r="B344" s="143"/>
      <c r="C344" s="141"/>
      <c r="D344" s="160"/>
      <c r="E344" s="141"/>
    </row>
    <row r="345" spans="2:5" ht="12.75">
      <c r="B345" s="143"/>
      <c r="C345" s="141"/>
      <c r="D345" s="160"/>
      <c r="E345" s="141"/>
    </row>
    <row r="346" spans="2:5" ht="12.75">
      <c r="B346" s="143"/>
      <c r="C346" s="141"/>
      <c r="D346" s="160"/>
      <c r="E346" s="141"/>
    </row>
    <row r="347" spans="2:5" ht="12.75">
      <c r="B347" s="143"/>
      <c r="C347" s="141"/>
      <c r="D347" s="160"/>
      <c r="E347" s="141"/>
    </row>
    <row r="348" spans="2:5" ht="12.75">
      <c r="B348" s="143"/>
      <c r="C348" s="141"/>
      <c r="D348" s="160"/>
      <c r="E348" s="141"/>
    </row>
    <row r="349" spans="2:5" ht="12.75">
      <c r="B349" s="143"/>
      <c r="C349" s="141"/>
      <c r="D349" s="160"/>
      <c r="E349" s="141"/>
    </row>
    <row r="350" spans="2:5" ht="12.75">
      <c r="B350" s="143"/>
      <c r="C350" s="141"/>
      <c r="D350" s="160"/>
      <c r="E350" s="141"/>
    </row>
    <row r="351" spans="1:9" s="146" customFormat="1" ht="12.75">
      <c r="A351" s="1"/>
      <c r="B351" s="143"/>
      <c r="C351" s="127"/>
      <c r="D351" s="112"/>
      <c r="E351" s="112"/>
      <c r="F351" s="3"/>
      <c r="G351" s="4"/>
      <c r="H351" s="4"/>
      <c r="I351" s="4"/>
    </row>
    <row r="352" spans="1:9" s="161" customFormat="1" ht="12.75" customHeight="1">
      <c r="A352" s="147"/>
      <c r="B352" s="119"/>
      <c r="C352" s="141"/>
      <c r="D352" s="160"/>
      <c r="E352" s="141"/>
      <c r="F352" s="148"/>
      <c r="G352" s="149"/>
      <c r="H352" s="149"/>
      <c r="I352" s="149"/>
    </row>
    <row r="353" spans="2:5" ht="12.75">
      <c r="B353" s="143"/>
      <c r="C353" s="141"/>
      <c r="D353" s="160"/>
      <c r="E353" s="141"/>
    </row>
    <row r="354" spans="2:5" ht="12.75">
      <c r="B354" s="143"/>
      <c r="C354" s="141"/>
      <c r="D354" s="160"/>
      <c r="E354" s="141"/>
    </row>
    <row r="355" spans="2:5" ht="12.75">
      <c r="B355" s="143"/>
      <c r="C355" s="144"/>
      <c r="D355" s="160"/>
      <c r="E355" s="141"/>
    </row>
    <row r="356" spans="2:5" ht="12.75">
      <c r="B356" s="145"/>
      <c r="C356" s="141"/>
      <c r="D356" s="160"/>
      <c r="E356" s="141"/>
    </row>
    <row r="357" spans="2:5" ht="12.75">
      <c r="B357" s="143"/>
      <c r="C357" s="141"/>
      <c r="D357" s="160"/>
      <c r="E357" s="141"/>
    </row>
    <row r="358" spans="2:5" ht="12.75">
      <c r="B358" s="143"/>
      <c r="C358" s="141"/>
      <c r="D358" s="160"/>
      <c r="E358" s="141"/>
    </row>
    <row r="359" spans="2:5" ht="12.75">
      <c r="B359" s="143"/>
      <c r="C359" s="141"/>
      <c r="D359" s="160"/>
      <c r="E359" s="141"/>
    </row>
    <row r="360" spans="2:5" ht="12.75">
      <c r="B360" s="143"/>
      <c r="C360" s="141"/>
      <c r="D360" s="141"/>
      <c r="E360" s="141"/>
    </row>
    <row r="361" spans="2:5" ht="12.75">
      <c r="B361" s="143"/>
      <c r="C361" s="141"/>
      <c r="D361" s="160"/>
      <c r="E361" s="141"/>
    </row>
    <row r="362" spans="2:5" ht="12.75">
      <c r="B362" s="143"/>
      <c r="C362" s="141"/>
      <c r="D362" s="160"/>
      <c r="E362" s="141"/>
    </row>
    <row r="363" spans="2:5" ht="12.75">
      <c r="B363" s="143"/>
      <c r="C363" s="141"/>
      <c r="D363" s="160"/>
      <c r="E363" s="141"/>
    </row>
    <row r="364" spans="2:5" ht="12.75">
      <c r="B364" s="143"/>
      <c r="C364" s="141"/>
      <c r="D364" s="160"/>
      <c r="E364" s="141"/>
    </row>
    <row r="365" spans="2:5" ht="12.75">
      <c r="B365" s="143"/>
      <c r="C365" s="141"/>
      <c r="D365" s="160"/>
      <c r="E365" s="141"/>
    </row>
    <row r="366" spans="2:5" ht="12.75">
      <c r="B366" s="143"/>
      <c r="C366" s="141"/>
      <c r="D366" s="160"/>
      <c r="E366" s="141"/>
    </row>
    <row r="367" spans="2:5" ht="12.75">
      <c r="B367" s="143"/>
      <c r="C367" s="141"/>
      <c r="D367" s="160"/>
      <c r="E367" s="141"/>
    </row>
    <row r="368" spans="1:9" s="146" customFormat="1" ht="54.75" customHeight="1">
      <c r="A368" s="1"/>
      <c r="B368" s="143"/>
      <c r="C368" s="158"/>
      <c r="D368" s="127"/>
      <c r="E368" s="141"/>
      <c r="F368" s="3"/>
      <c r="G368" s="4"/>
      <c r="H368" s="4"/>
      <c r="I368" s="4"/>
    </row>
    <row r="369" spans="2:5" ht="12" customHeight="1">
      <c r="B369" s="159"/>
      <c r="C369" s="141"/>
      <c r="D369" s="141"/>
      <c r="E369" s="141"/>
    </row>
    <row r="370" spans="2:5" ht="12.75">
      <c r="B370" s="143"/>
      <c r="C370" s="141"/>
      <c r="D370" s="160"/>
      <c r="E370" s="141"/>
    </row>
    <row r="371" spans="2:5" ht="12.75">
      <c r="B371" s="143"/>
      <c r="C371" s="141"/>
      <c r="D371" s="160"/>
      <c r="E371" s="141"/>
    </row>
    <row r="372" spans="2:5" ht="12.75">
      <c r="B372" s="143"/>
      <c r="C372" s="144"/>
      <c r="D372" s="160"/>
      <c r="E372" s="141"/>
    </row>
    <row r="373" spans="2:5" ht="12.75">
      <c r="B373" s="145"/>
      <c r="C373" s="141"/>
      <c r="D373" s="160"/>
      <c r="E373" s="141"/>
    </row>
    <row r="374" spans="2:5" ht="12.75">
      <c r="B374" s="143"/>
      <c r="C374" s="141"/>
      <c r="D374" s="160"/>
      <c r="E374" s="141"/>
    </row>
    <row r="375" spans="2:5" ht="12.75">
      <c r="B375" s="143"/>
      <c r="C375" s="141"/>
      <c r="D375" s="160"/>
      <c r="E375" s="141"/>
    </row>
    <row r="376" spans="2:5" ht="12.75">
      <c r="B376" s="143"/>
      <c r="C376" s="141"/>
      <c r="D376" s="160"/>
      <c r="E376" s="141"/>
    </row>
    <row r="377" spans="2:5" ht="12.75">
      <c r="B377" s="143"/>
      <c r="C377" s="141"/>
      <c r="D377" s="160"/>
      <c r="E377" s="141"/>
    </row>
    <row r="378" spans="2:5" ht="12.75">
      <c r="B378" s="143"/>
      <c r="C378" s="141"/>
      <c r="D378" s="160"/>
      <c r="E378" s="141"/>
    </row>
    <row r="379" spans="2:5" ht="12.75">
      <c r="B379" s="143"/>
      <c r="C379" s="141"/>
      <c r="D379" s="160"/>
      <c r="E379" s="141"/>
    </row>
    <row r="380" spans="2:5" ht="12.75">
      <c r="B380" s="143"/>
      <c r="C380" s="141"/>
      <c r="D380" s="160"/>
      <c r="E380" s="141"/>
    </row>
    <row r="381" spans="2:5" ht="12.75">
      <c r="B381" s="143"/>
      <c r="C381" s="141"/>
      <c r="D381" s="160"/>
      <c r="E381" s="141"/>
    </row>
    <row r="382" spans="2:5" ht="12.75">
      <c r="B382" s="143"/>
      <c r="C382" s="141"/>
      <c r="D382" s="160"/>
      <c r="E382" s="141"/>
    </row>
    <row r="383" spans="2:5" ht="12.75">
      <c r="B383" s="143"/>
      <c r="C383" s="141"/>
      <c r="D383" s="160"/>
      <c r="E383" s="141"/>
    </row>
    <row r="384" spans="2:5" ht="12.75">
      <c r="B384" s="143"/>
      <c r="C384" s="141"/>
      <c r="D384" s="160"/>
      <c r="E384" s="141"/>
    </row>
    <row r="385" spans="2:5" ht="12.75">
      <c r="B385" s="143"/>
      <c r="C385" s="141"/>
      <c r="D385" s="160"/>
      <c r="E385" s="141"/>
    </row>
    <row r="386" spans="2:5" ht="12.75">
      <c r="B386" s="143"/>
      <c r="C386" s="141"/>
      <c r="D386" s="160"/>
      <c r="E386" s="141"/>
    </row>
    <row r="387" spans="1:9" s="146" customFormat="1" ht="12.75">
      <c r="A387" s="1"/>
      <c r="B387" s="143"/>
      <c r="C387" s="112"/>
      <c r="D387" s="158"/>
      <c r="E387" s="141"/>
      <c r="F387" s="3"/>
      <c r="G387" s="4"/>
      <c r="H387" s="4"/>
      <c r="I387" s="4"/>
    </row>
    <row r="388" spans="2:5" ht="12.75">
      <c r="B388" s="116"/>
      <c r="C388" s="141"/>
      <c r="D388" s="141"/>
      <c r="E388" s="141"/>
    </row>
    <row r="389" spans="2:5" ht="12.75">
      <c r="B389" s="143"/>
      <c r="C389" s="141"/>
      <c r="D389" s="160"/>
      <c r="E389" s="141"/>
    </row>
    <row r="390" spans="2:5" ht="12.75">
      <c r="B390" s="143"/>
      <c r="C390" s="141"/>
      <c r="D390" s="160"/>
      <c r="E390" s="141"/>
    </row>
    <row r="391" spans="2:5" ht="12.75">
      <c r="B391" s="143"/>
      <c r="C391" s="144"/>
      <c r="D391" s="160"/>
      <c r="E391" s="141"/>
    </row>
    <row r="392" spans="2:5" ht="12.75">
      <c r="B392" s="145"/>
      <c r="C392" s="141"/>
      <c r="D392" s="160"/>
      <c r="E392" s="141"/>
    </row>
    <row r="393" spans="2:5" ht="12.75">
      <c r="B393" s="143"/>
      <c r="C393" s="141"/>
      <c r="D393" s="160"/>
      <c r="E393" s="141"/>
    </row>
    <row r="394" spans="2:5" ht="12.75">
      <c r="B394" s="143"/>
      <c r="C394" s="141"/>
      <c r="D394" s="160"/>
      <c r="E394" s="141"/>
    </row>
    <row r="395" spans="1:9" s="146" customFormat="1" ht="12.75">
      <c r="A395" s="1"/>
      <c r="B395" s="143"/>
      <c r="C395" s="127"/>
      <c r="D395" s="158"/>
      <c r="E395" s="141"/>
      <c r="F395" s="3"/>
      <c r="G395" s="4"/>
      <c r="H395" s="4"/>
      <c r="I395" s="4"/>
    </row>
    <row r="396" spans="2:5" ht="13.5" customHeight="1">
      <c r="B396" s="119"/>
      <c r="C396" s="141"/>
      <c r="D396" s="141"/>
      <c r="E396" s="141"/>
    </row>
    <row r="397" spans="2:5" ht="12.75">
      <c r="B397" s="143"/>
      <c r="C397" s="141"/>
      <c r="D397" s="160"/>
      <c r="E397" s="141"/>
    </row>
    <row r="398" spans="2:5" ht="12.75">
      <c r="B398" s="143"/>
      <c r="C398" s="141"/>
      <c r="D398" s="160"/>
      <c r="E398" s="141"/>
    </row>
    <row r="399" spans="2:5" ht="13.5" customHeight="1">
      <c r="B399" s="143"/>
      <c r="C399" s="144"/>
      <c r="D399" s="160"/>
      <c r="E399" s="141"/>
    </row>
    <row r="400" spans="2:5" ht="12.75">
      <c r="B400" s="145"/>
      <c r="C400" s="141"/>
      <c r="D400" s="160"/>
      <c r="E400" s="141"/>
    </row>
    <row r="401" spans="2:5" ht="12.75">
      <c r="B401" s="143"/>
      <c r="C401" s="141"/>
      <c r="D401" s="160"/>
      <c r="E401" s="141"/>
    </row>
    <row r="402" spans="2:5" ht="12.75">
      <c r="B402" s="143"/>
      <c r="C402" s="141"/>
      <c r="D402" s="160"/>
      <c r="E402" s="141"/>
    </row>
    <row r="403" spans="2:5" ht="12.75">
      <c r="B403" s="143"/>
      <c r="C403" s="141"/>
      <c r="D403" s="160"/>
      <c r="E403" s="141"/>
    </row>
    <row r="404" spans="2:5" ht="12.75">
      <c r="B404" s="143"/>
      <c r="C404" s="141"/>
      <c r="D404" s="160"/>
      <c r="E404" s="141"/>
    </row>
    <row r="405" spans="2:5" ht="12.75">
      <c r="B405" s="143"/>
      <c r="C405" s="141"/>
      <c r="D405" s="160"/>
      <c r="E405" s="141"/>
    </row>
    <row r="406" spans="2:5" ht="12.75">
      <c r="B406" s="143"/>
      <c r="C406" s="141"/>
      <c r="D406" s="160"/>
      <c r="E406" s="141"/>
    </row>
    <row r="407" spans="2:5" ht="12.75">
      <c r="B407" s="143"/>
      <c r="C407" s="141"/>
      <c r="D407" s="160"/>
      <c r="E407" s="141"/>
    </row>
    <row r="408" spans="2:5" ht="12.75">
      <c r="B408" s="143"/>
      <c r="C408" s="141"/>
      <c r="D408" s="160"/>
      <c r="E408" s="141"/>
    </row>
    <row r="409" spans="2:5" ht="12.75">
      <c r="B409" s="143"/>
      <c r="C409" s="141"/>
      <c r="D409" s="160"/>
      <c r="E409" s="141"/>
    </row>
    <row r="410" spans="2:5" ht="12.75">
      <c r="B410" s="143"/>
      <c r="C410" s="141"/>
      <c r="D410" s="160"/>
      <c r="E410" s="141"/>
    </row>
    <row r="411" spans="1:9" s="146" customFormat="1" ht="12.75">
      <c r="A411" s="1"/>
      <c r="B411" s="143"/>
      <c r="C411" s="127"/>
      <c r="D411" s="127"/>
      <c r="E411" s="141"/>
      <c r="F411" s="3"/>
      <c r="G411" s="4"/>
      <c r="H411" s="4"/>
      <c r="I411" s="4"/>
    </row>
    <row r="412" spans="2:5" ht="14.25" customHeight="1">
      <c r="B412" s="119"/>
      <c r="C412" s="141"/>
      <c r="D412" s="141"/>
      <c r="E412" s="141"/>
    </row>
    <row r="413" spans="2:5" ht="12.75">
      <c r="B413" s="143"/>
      <c r="C413" s="141"/>
      <c r="D413" s="160"/>
      <c r="E413" s="141"/>
    </row>
    <row r="414" spans="2:5" ht="12.75">
      <c r="B414" s="143"/>
      <c r="C414" s="141"/>
      <c r="D414" s="160"/>
      <c r="E414" s="141"/>
    </row>
    <row r="415" spans="2:5" ht="12.75">
      <c r="B415" s="143"/>
      <c r="C415" s="144"/>
      <c r="D415" s="160"/>
      <c r="E415" s="141"/>
    </row>
    <row r="416" spans="2:5" ht="13.5" customHeight="1">
      <c r="B416" s="145"/>
      <c r="C416" s="141"/>
      <c r="D416" s="160"/>
      <c r="E416" s="141"/>
    </row>
    <row r="417" spans="2:5" ht="13.5" customHeight="1">
      <c r="B417" s="143"/>
      <c r="C417" s="141"/>
      <c r="D417" s="160"/>
      <c r="E417" s="141"/>
    </row>
    <row r="418" spans="2:5" ht="13.5" customHeight="1">
      <c r="B418" s="143"/>
      <c r="C418" s="141"/>
      <c r="D418" s="160"/>
      <c r="E418" s="141"/>
    </row>
    <row r="419" spans="2:5" ht="13.5" customHeight="1">
      <c r="B419" s="143"/>
      <c r="C419" s="141"/>
      <c r="D419" s="160"/>
      <c r="E419" s="141"/>
    </row>
    <row r="420" spans="2:5" ht="13.5" customHeight="1">
      <c r="B420" s="143"/>
      <c r="C420" s="141"/>
      <c r="D420" s="160"/>
      <c r="E420" s="141"/>
    </row>
    <row r="421" spans="2:5" ht="15" customHeight="1">
      <c r="B421" s="143"/>
      <c r="C421" s="141"/>
      <c r="D421" s="160"/>
      <c r="E421" s="141"/>
    </row>
    <row r="422" spans="2:5" ht="13.5" customHeight="1">
      <c r="B422" s="143"/>
      <c r="C422" s="141"/>
      <c r="D422" s="160"/>
      <c r="E422" s="141"/>
    </row>
    <row r="423" spans="2:5" ht="12.75" customHeight="1">
      <c r="B423" s="143"/>
      <c r="C423" s="141"/>
      <c r="D423" s="160"/>
      <c r="E423" s="141"/>
    </row>
    <row r="424" spans="2:5" ht="12.75" customHeight="1">
      <c r="B424" s="143"/>
      <c r="C424" s="141"/>
      <c r="D424" s="160"/>
      <c r="E424" s="141"/>
    </row>
    <row r="425" spans="2:5" ht="12.75" customHeight="1">
      <c r="B425" s="143"/>
      <c r="C425" s="141"/>
      <c r="D425" s="160"/>
      <c r="E425" s="141"/>
    </row>
    <row r="426" spans="2:5" ht="12.75" customHeight="1">
      <c r="B426" s="143"/>
      <c r="C426" s="141"/>
      <c r="D426" s="160"/>
      <c r="E426" s="141"/>
    </row>
    <row r="427" spans="1:9" s="146" customFormat="1" ht="32.25" customHeight="1">
      <c r="A427" s="1"/>
      <c r="B427" s="143"/>
      <c r="C427" s="158"/>
      <c r="D427" s="127"/>
      <c r="E427" s="112"/>
      <c r="F427" s="112"/>
      <c r="G427" s="162"/>
      <c r="H427" s="162"/>
      <c r="I427" s="162"/>
    </row>
    <row r="428" spans="2:9" ht="12.75" customHeight="1">
      <c r="B428" s="159"/>
      <c r="C428" s="141"/>
      <c r="D428" s="141"/>
      <c r="E428" s="141"/>
      <c r="F428" s="141"/>
      <c r="G428" s="163"/>
      <c r="H428" s="163"/>
      <c r="I428" s="163"/>
    </row>
    <row r="429" spans="2:9" ht="12.75" customHeight="1">
      <c r="B429" s="143"/>
      <c r="C429" s="141"/>
      <c r="D429" s="160"/>
      <c r="E429" s="141"/>
      <c r="F429" s="141"/>
      <c r="G429" s="163"/>
      <c r="H429" s="163"/>
      <c r="I429" s="163"/>
    </row>
    <row r="430" spans="2:9" ht="15" customHeight="1">
      <c r="B430" s="143"/>
      <c r="C430" s="141"/>
      <c r="D430" s="160"/>
      <c r="E430" s="141"/>
      <c r="F430" s="141"/>
      <c r="G430" s="163"/>
      <c r="H430" s="163"/>
      <c r="I430" s="163"/>
    </row>
    <row r="431" spans="2:9" ht="23.25" customHeight="1">
      <c r="B431" s="143"/>
      <c r="C431" s="164"/>
      <c r="D431" s="160"/>
      <c r="E431" s="141"/>
      <c r="F431" s="141"/>
      <c r="G431" s="163"/>
      <c r="H431" s="163"/>
      <c r="I431" s="163"/>
    </row>
    <row r="432" spans="2:9" ht="14.25" customHeight="1">
      <c r="B432" s="165"/>
      <c r="C432" s="141"/>
      <c r="D432" s="160"/>
      <c r="E432" s="141"/>
      <c r="F432" s="141"/>
      <c r="G432" s="163"/>
      <c r="H432" s="163"/>
      <c r="I432" s="163"/>
    </row>
    <row r="433" spans="2:9" ht="12.75">
      <c r="B433" s="143"/>
      <c r="C433" s="141"/>
      <c r="D433" s="160"/>
      <c r="E433" s="141"/>
      <c r="F433" s="141"/>
      <c r="G433" s="163"/>
      <c r="H433" s="163"/>
      <c r="I433" s="163"/>
    </row>
    <row r="434" spans="2:9" ht="12.75">
      <c r="B434" s="143"/>
      <c r="C434" s="141"/>
      <c r="D434" s="160"/>
      <c r="E434" s="141"/>
      <c r="F434" s="141"/>
      <c r="G434" s="163"/>
      <c r="H434" s="163"/>
      <c r="I434" s="163"/>
    </row>
    <row r="435" spans="2:9" ht="12.75">
      <c r="B435" s="143"/>
      <c r="C435" s="141"/>
      <c r="D435" s="160"/>
      <c r="E435" s="141"/>
      <c r="F435" s="141"/>
      <c r="G435" s="163"/>
      <c r="H435" s="163"/>
      <c r="I435" s="163"/>
    </row>
    <row r="436" spans="2:9" ht="12.75">
      <c r="B436" s="143"/>
      <c r="C436" s="141"/>
      <c r="D436" s="160"/>
      <c r="E436" s="141"/>
      <c r="F436" s="141"/>
      <c r="G436" s="163"/>
      <c r="H436" s="163"/>
      <c r="I436" s="163"/>
    </row>
    <row r="437" spans="2:9" ht="12.75">
      <c r="B437" s="143"/>
      <c r="C437" s="141"/>
      <c r="D437" s="160"/>
      <c r="E437" s="141"/>
      <c r="F437" s="141"/>
      <c r="G437" s="163"/>
      <c r="H437" s="163"/>
      <c r="I437" s="163"/>
    </row>
    <row r="438" spans="2:9" ht="12.75">
      <c r="B438" s="143"/>
      <c r="C438" s="141"/>
      <c r="D438" s="160"/>
      <c r="E438" s="141"/>
      <c r="F438" s="141"/>
      <c r="G438" s="163"/>
      <c r="H438" s="163"/>
      <c r="I438" s="163"/>
    </row>
    <row r="439" spans="2:9" ht="12.75">
      <c r="B439" s="143"/>
      <c r="C439" s="141"/>
      <c r="D439" s="160"/>
      <c r="E439" s="141"/>
      <c r="F439" s="141"/>
      <c r="G439" s="163"/>
      <c r="H439" s="163"/>
      <c r="I439" s="163"/>
    </row>
    <row r="440" spans="2:9" ht="12.75">
      <c r="B440" s="143"/>
      <c r="C440" s="141"/>
      <c r="D440" s="160"/>
      <c r="E440" s="141"/>
      <c r="F440" s="141"/>
      <c r="G440" s="163"/>
      <c r="H440" s="163"/>
      <c r="I440" s="163"/>
    </row>
    <row r="441" spans="2:9" ht="12.75">
      <c r="B441" s="143"/>
      <c r="C441" s="141"/>
      <c r="D441" s="160"/>
      <c r="E441" s="141"/>
      <c r="F441" s="141"/>
      <c r="G441" s="163"/>
      <c r="H441" s="163"/>
      <c r="I441" s="163"/>
    </row>
    <row r="442" spans="2:9" ht="12.75">
      <c r="B442" s="143"/>
      <c r="C442" s="141"/>
      <c r="D442" s="160"/>
      <c r="E442" s="141"/>
      <c r="F442" s="141"/>
      <c r="G442" s="163"/>
      <c r="H442" s="163"/>
      <c r="I442" s="163"/>
    </row>
    <row r="443" spans="2:9" ht="14.25" customHeight="1">
      <c r="B443" s="143"/>
      <c r="C443" s="141"/>
      <c r="D443" s="160"/>
      <c r="E443" s="141"/>
      <c r="F443" s="141"/>
      <c r="G443" s="163"/>
      <c r="H443" s="163"/>
      <c r="I443" s="163"/>
    </row>
    <row r="444" spans="2:9" ht="12.75">
      <c r="B444" s="143"/>
      <c r="C444" s="141"/>
      <c r="D444" s="160"/>
      <c r="E444" s="141"/>
      <c r="F444" s="141"/>
      <c r="G444" s="163"/>
      <c r="H444" s="163"/>
      <c r="I444" s="163"/>
    </row>
    <row r="445" spans="1:9" s="146" customFormat="1" ht="12.75">
      <c r="A445" s="1"/>
      <c r="B445" s="143"/>
      <c r="C445" s="127"/>
      <c r="D445" s="127"/>
      <c r="E445" s="112"/>
      <c r="F445" s="3"/>
      <c r="G445" s="4"/>
      <c r="H445" s="4"/>
      <c r="I445" s="4"/>
    </row>
    <row r="446" spans="1:9" s="146" customFormat="1" ht="36.75" customHeight="1">
      <c r="A446" s="1"/>
      <c r="B446" s="119"/>
      <c r="C446" s="127"/>
      <c r="D446" s="127"/>
      <c r="E446" s="112"/>
      <c r="F446" s="3"/>
      <c r="G446" s="4"/>
      <c r="H446" s="4"/>
      <c r="I446" s="4"/>
    </row>
    <row r="447" spans="1:9" s="146" customFormat="1" ht="12.75">
      <c r="A447" s="1"/>
      <c r="B447" s="119"/>
      <c r="C447" s="166"/>
      <c r="D447" s="166"/>
      <c r="E447" s="112"/>
      <c r="F447" s="3"/>
      <c r="G447" s="4"/>
      <c r="H447" s="4"/>
      <c r="I447" s="4"/>
    </row>
    <row r="448" spans="1:9" s="146" customFormat="1" ht="24" customHeight="1">
      <c r="A448" s="1"/>
      <c r="B448" s="167"/>
      <c r="C448" s="127"/>
      <c r="D448" s="166"/>
      <c r="E448" s="112"/>
      <c r="F448" s="3"/>
      <c r="G448" s="4"/>
      <c r="H448" s="4"/>
      <c r="I448" s="4"/>
    </row>
    <row r="449" spans="1:9" s="146" customFormat="1" ht="81" customHeight="1">
      <c r="A449" s="1"/>
      <c r="B449" s="119"/>
      <c r="C449" s="127"/>
      <c r="D449" s="166"/>
      <c r="E449" s="112"/>
      <c r="F449" s="3"/>
      <c r="G449" s="4"/>
      <c r="H449" s="4"/>
      <c r="I449" s="4"/>
    </row>
    <row r="450" spans="1:9" s="146" customFormat="1" ht="49.5" customHeight="1">
      <c r="A450" s="1"/>
      <c r="B450" s="119"/>
      <c r="C450" s="127"/>
      <c r="D450" s="166"/>
      <c r="E450" s="112"/>
      <c r="F450" s="3"/>
      <c r="G450" s="4"/>
      <c r="H450" s="4"/>
      <c r="I450" s="4"/>
    </row>
    <row r="451" spans="1:9" s="146" customFormat="1" ht="54.75" customHeight="1">
      <c r="A451" s="1"/>
      <c r="B451" s="168"/>
      <c r="C451" s="127"/>
      <c r="D451" s="166"/>
      <c r="E451" s="112"/>
      <c r="F451" s="3"/>
      <c r="G451" s="4"/>
      <c r="H451" s="4"/>
      <c r="I451" s="4"/>
    </row>
    <row r="452" spans="1:9" s="146" customFormat="1" ht="45.75" customHeight="1">
      <c r="A452" s="1"/>
      <c r="B452" s="119"/>
      <c r="C452" s="127"/>
      <c r="D452" s="166"/>
      <c r="E452" s="112"/>
      <c r="F452" s="3"/>
      <c r="G452" s="4"/>
      <c r="H452" s="4"/>
      <c r="I452" s="4"/>
    </row>
    <row r="453" spans="1:9" s="146" customFormat="1" ht="40.5" customHeight="1">
      <c r="A453" s="1"/>
      <c r="B453" s="119"/>
      <c r="C453" s="166"/>
      <c r="D453" s="166"/>
      <c r="E453" s="112"/>
      <c r="F453" s="3"/>
      <c r="G453" s="4"/>
      <c r="H453" s="4"/>
      <c r="I453" s="4"/>
    </row>
    <row r="454" spans="1:9" s="146" customFormat="1" ht="66.75" customHeight="1">
      <c r="A454" s="1"/>
      <c r="B454" s="167"/>
      <c r="C454" s="127"/>
      <c r="D454" s="127"/>
      <c r="E454" s="112"/>
      <c r="F454" s="3"/>
      <c r="G454" s="4"/>
      <c r="H454" s="4"/>
      <c r="I454" s="4"/>
    </row>
    <row r="455" spans="1:9" s="146" customFormat="1" ht="13.5" customHeight="1">
      <c r="A455" s="1"/>
      <c r="B455" s="119"/>
      <c r="C455" s="144"/>
      <c r="D455" s="164"/>
      <c r="E455" s="141"/>
      <c r="F455" s="3"/>
      <c r="G455" s="4"/>
      <c r="H455" s="4"/>
      <c r="I455" s="4"/>
    </row>
    <row r="456" spans="1:9" s="146" customFormat="1" ht="25.5" customHeight="1">
      <c r="A456" s="1"/>
      <c r="B456" s="145"/>
      <c r="C456" s="144"/>
      <c r="D456" s="144"/>
      <c r="E456" s="141"/>
      <c r="F456" s="3"/>
      <c r="G456" s="4"/>
      <c r="H456" s="4"/>
      <c r="I456" s="4"/>
    </row>
    <row r="457" spans="1:9" s="146" customFormat="1" ht="12.75">
      <c r="A457" s="1"/>
      <c r="B457" s="145"/>
      <c r="C457" s="127"/>
      <c r="D457" s="127"/>
      <c r="E457" s="112"/>
      <c r="F457" s="3"/>
      <c r="G457" s="4"/>
      <c r="H457" s="4"/>
      <c r="I457" s="4"/>
    </row>
    <row r="458" spans="1:9" s="146" customFormat="1" ht="48.75" customHeight="1">
      <c r="A458" s="1"/>
      <c r="B458" s="119"/>
      <c r="C458" s="127"/>
      <c r="D458" s="127"/>
      <c r="E458" s="112"/>
      <c r="F458" s="3"/>
      <c r="G458" s="4"/>
      <c r="H458" s="4"/>
      <c r="I458" s="4"/>
    </row>
    <row r="459" spans="1:9" s="146" customFormat="1" ht="33" customHeight="1">
      <c r="A459" s="1"/>
      <c r="B459" s="119"/>
      <c r="C459" s="127"/>
      <c r="D459" s="127"/>
      <c r="E459" s="112"/>
      <c r="F459" s="3"/>
      <c r="G459" s="4"/>
      <c r="H459" s="4"/>
      <c r="I459" s="4"/>
    </row>
    <row r="460" spans="1:9" s="146" customFormat="1" ht="12.75" customHeight="1">
      <c r="A460" s="1"/>
      <c r="B460" s="119"/>
      <c r="C460" s="141"/>
      <c r="D460" s="141"/>
      <c r="E460" s="141"/>
      <c r="F460" s="3"/>
      <c r="G460" s="4"/>
      <c r="H460" s="4"/>
      <c r="I460" s="4"/>
    </row>
    <row r="461" spans="1:9" s="146" customFormat="1" ht="12.75" customHeight="1">
      <c r="A461" s="1"/>
      <c r="B461" s="143"/>
      <c r="C461" s="141"/>
      <c r="D461" s="144"/>
      <c r="E461" s="141"/>
      <c r="F461" s="3"/>
      <c r="G461" s="4"/>
      <c r="H461" s="4"/>
      <c r="I461" s="4"/>
    </row>
    <row r="462" spans="1:9" s="146" customFormat="1" ht="12.75" customHeight="1">
      <c r="A462" s="1"/>
      <c r="B462" s="143"/>
      <c r="C462" s="141"/>
      <c r="D462" s="144"/>
      <c r="E462" s="141"/>
      <c r="F462" s="3"/>
      <c r="G462" s="4"/>
      <c r="H462" s="4"/>
      <c r="I462" s="4"/>
    </row>
    <row r="463" spans="1:9" s="146" customFormat="1" ht="12.75" customHeight="1">
      <c r="A463" s="1"/>
      <c r="B463" s="143"/>
      <c r="C463" s="141"/>
      <c r="D463" s="144"/>
      <c r="E463" s="141"/>
      <c r="F463" s="3"/>
      <c r="G463" s="4"/>
      <c r="H463" s="4"/>
      <c r="I463" s="4"/>
    </row>
    <row r="464" spans="1:9" s="146" customFormat="1" ht="12.75" customHeight="1">
      <c r="A464" s="1"/>
      <c r="B464" s="143"/>
      <c r="C464" s="141"/>
      <c r="D464" s="144"/>
      <c r="E464" s="141"/>
      <c r="F464" s="3"/>
      <c r="G464" s="4"/>
      <c r="H464" s="4"/>
      <c r="I464" s="4"/>
    </row>
    <row r="465" spans="1:9" s="146" customFormat="1" ht="21.75" customHeight="1">
      <c r="A465" s="1"/>
      <c r="B465" s="143"/>
      <c r="C465" s="169"/>
      <c r="D465" s="144"/>
      <c r="E465" s="141"/>
      <c r="F465" s="3"/>
      <c r="G465" s="4"/>
      <c r="H465" s="4"/>
      <c r="I465" s="4"/>
    </row>
    <row r="466" spans="1:9" s="146" customFormat="1" ht="12.75" customHeight="1">
      <c r="A466" s="1"/>
      <c r="B466" s="170"/>
      <c r="C466" s="141"/>
      <c r="D466" s="144"/>
      <c r="E466" s="141"/>
      <c r="F466" s="3"/>
      <c r="G466" s="4"/>
      <c r="H466" s="4"/>
      <c r="I466" s="4"/>
    </row>
    <row r="467" spans="1:9" s="146" customFormat="1" ht="12.75" customHeight="1">
      <c r="A467" s="1"/>
      <c r="B467" s="143"/>
      <c r="C467" s="141"/>
      <c r="D467" s="144"/>
      <c r="E467" s="141"/>
      <c r="F467" s="3"/>
      <c r="G467" s="4"/>
      <c r="H467" s="4"/>
      <c r="I467" s="4"/>
    </row>
    <row r="468" spans="1:9" s="146" customFormat="1" ht="12.75" customHeight="1">
      <c r="A468" s="1"/>
      <c r="B468" s="143"/>
      <c r="C468" s="141"/>
      <c r="D468" s="144"/>
      <c r="E468" s="141"/>
      <c r="F468" s="3"/>
      <c r="G468" s="4"/>
      <c r="H468" s="4"/>
      <c r="I468" s="4"/>
    </row>
    <row r="469" spans="1:9" s="146" customFormat="1" ht="45" customHeight="1">
      <c r="A469" s="1"/>
      <c r="B469" s="143"/>
      <c r="C469" s="158"/>
      <c r="D469" s="127"/>
      <c r="E469" s="112"/>
      <c r="F469" s="3"/>
      <c r="G469" s="4"/>
      <c r="H469" s="4"/>
      <c r="I469" s="4"/>
    </row>
    <row r="470" spans="1:9" s="146" customFormat="1" ht="12.75">
      <c r="A470" s="1"/>
      <c r="B470" s="159"/>
      <c r="C470" s="141"/>
      <c r="D470" s="144"/>
      <c r="E470" s="141"/>
      <c r="F470" s="3"/>
      <c r="G470" s="4"/>
      <c r="H470" s="4"/>
      <c r="I470" s="4"/>
    </row>
    <row r="471" spans="1:9" s="146" customFormat="1" ht="12.75">
      <c r="A471" s="1"/>
      <c r="B471" s="143"/>
      <c r="C471" s="141"/>
      <c r="D471" s="144"/>
      <c r="E471" s="141"/>
      <c r="F471" s="3"/>
      <c r="G471" s="4"/>
      <c r="H471" s="4"/>
      <c r="I471" s="4"/>
    </row>
    <row r="472" spans="1:9" s="146" customFormat="1" ht="12.75">
      <c r="A472" s="1"/>
      <c r="B472" s="171"/>
      <c r="C472" s="169"/>
      <c r="D472" s="144"/>
      <c r="E472" s="141"/>
      <c r="F472" s="3"/>
      <c r="G472" s="4"/>
      <c r="H472" s="4"/>
      <c r="I472" s="4"/>
    </row>
    <row r="473" spans="1:9" s="146" customFormat="1" ht="15" customHeight="1">
      <c r="A473" s="1"/>
      <c r="B473" s="170"/>
      <c r="C473" s="141"/>
      <c r="D473" s="144"/>
      <c r="E473" s="141"/>
      <c r="F473" s="3"/>
      <c r="G473" s="4"/>
      <c r="H473" s="4"/>
      <c r="I473" s="4"/>
    </row>
    <row r="474" spans="1:9" s="146" customFormat="1" ht="12.75">
      <c r="A474" s="1"/>
      <c r="B474" s="143"/>
      <c r="C474" s="141"/>
      <c r="D474" s="144"/>
      <c r="E474" s="141"/>
      <c r="F474" s="3"/>
      <c r="G474" s="4"/>
      <c r="H474" s="4"/>
      <c r="I474" s="4"/>
    </row>
    <row r="475" spans="1:9" s="146" customFormat="1" ht="12.75">
      <c r="A475" s="1"/>
      <c r="B475" s="143"/>
      <c r="C475" s="141"/>
      <c r="D475" s="144"/>
      <c r="E475" s="141"/>
      <c r="F475" s="3"/>
      <c r="G475" s="4"/>
      <c r="H475" s="4"/>
      <c r="I475" s="4"/>
    </row>
    <row r="476" spans="1:9" s="146" customFormat="1" ht="45.75" customHeight="1">
      <c r="A476" s="1"/>
      <c r="B476" s="143"/>
      <c r="C476" s="158"/>
      <c r="D476" s="127"/>
      <c r="E476" s="112"/>
      <c r="F476" s="3"/>
      <c r="G476" s="4"/>
      <c r="H476" s="4"/>
      <c r="I476" s="4"/>
    </row>
    <row r="477" spans="1:9" s="146" customFormat="1" ht="12.75">
      <c r="A477" s="1"/>
      <c r="B477" s="159"/>
      <c r="C477" s="141"/>
      <c r="D477" s="144"/>
      <c r="E477" s="141"/>
      <c r="F477" s="3"/>
      <c r="G477" s="4"/>
      <c r="H477" s="4"/>
      <c r="I477" s="4"/>
    </row>
    <row r="478" spans="1:9" s="146" customFormat="1" ht="12.75">
      <c r="A478" s="1"/>
      <c r="B478" s="143"/>
      <c r="C478" s="141"/>
      <c r="D478" s="144"/>
      <c r="E478" s="141"/>
      <c r="F478" s="3"/>
      <c r="G478" s="4"/>
      <c r="H478" s="4"/>
      <c r="I478" s="4"/>
    </row>
    <row r="479" spans="1:9" s="146" customFormat="1" ht="44.25" customHeight="1">
      <c r="A479" s="1"/>
      <c r="B479" s="143"/>
      <c r="C479" s="158"/>
      <c r="D479" s="127"/>
      <c r="E479" s="112"/>
      <c r="F479" s="3"/>
      <c r="G479" s="4"/>
      <c r="H479" s="4"/>
      <c r="I479" s="4"/>
    </row>
    <row r="480" spans="1:9" s="146" customFormat="1" ht="12.75" customHeight="1">
      <c r="A480" s="1"/>
      <c r="B480" s="159"/>
      <c r="C480" s="141"/>
      <c r="D480" s="144"/>
      <c r="E480" s="141"/>
      <c r="F480" s="3"/>
      <c r="G480" s="4"/>
      <c r="H480" s="4"/>
      <c r="I480" s="4"/>
    </row>
    <row r="481" spans="1:9" s="146" customFormat="1" ht="101.25" customHeight="1">
      <c r="A481" s="1"/>
      <c r="B481" s="143"/>
      <c r="C481" s="127"/>
      <c r="D481" s="127"/>
      <c r="E481" s="112"/>
      <c r="F481" s="3"/>
      <c r="G481" s="4"/>
      <c r="H481" s="4"/>
      <c r="I481" s="4"/>
    </row>
    <row r="482" spans="1:9" s="146" customFormat="1" ht="90" customHeight="1">
      <c r="A482" s="1"/>
      <c r="B482" s="119"/>
      <c r="C482" s="127"/>
      <c r="D482" s="127"/>
      <c r="E482" s="112"/>
      <c r="F482" s="3"/>
      <c r="G482" s="4"/>
      <c r="H482" s="4"/>
      <c r="I482" s="4"/>
    </row>
    <row r="483" spans="1:9" s="146" customFormat="1" ht="34.5" customHeight="1">
      <c r="A483" s="1"/>
      <c r="B483" s="119"/>
      <c r="C483" s="127"/>
      <c r="D483" s="127"/>
      <c r="E483" s="112"/>
      <c r="F483" s="3"/>
      <c r="G483" s="4"/>
      <c r="H483" s="4"/>
      <c r="I483" s="4"/>
    </row>
    <row r="484" spans="1:9" s="146" customFormat="1" ht="47.25" customHeight="1">
      <c r="A484" s="1"/>
      <c r="B484" s="119"/>
      <c r="C484" s="127"/>
      <c r="D484" s="127"/>
      <c r="E484" s="112"/>
      <c r="F484" s="3"/>
      <c r="G484" s="4"/>
      <c r="H484" s="4"/>
      <c r="I484" s="4"/>
    </row>
    <row r="485" spans="1:9" s="146" customFormat="1" ht="32.25" customHeight="1">
      <c r="A485" s="1"/>
      <c r="B485" s="119"/>
      <c r="C485" s="127"/>
      <c r="D485" s="127"/>
      <c r="E485" s="112"/>
      <c r="F485" s="3"/>
      <c r="G485" s="4"/>
      <c r="H485" s="4"/>
      <c r="I485" s="4"/>
    </row>
    <row r="486" spans="1:9" s="146" customFormat="1" ht="59.25" customHeight="1">
      <c r="A486" s="1"/>
      <c r="B486" s="119"/>
      <c r="C486" s="127"/>
      <c r="D486" s="127"/>
      <c r="E486" s="112"/>
      <c r="F486" s="3"/>
      <c r="G486" s="4"/>
      <c r="H486" s="4"/>
      <c r="I486" s="4"/>
    </row>
    <row r="487" spans="1:9" s="146" customFormat="1" ht="66.75" customHeight="1">
      <c r="A487" s="1"/>
      <c r="B487" s="119"/>
      <c r="C487" s="127"/>
      <c r="D487" s="127"/>
      <c r="E487" s="112"/>
      <c r="F487" s="3"/>
      <c r="G487" s="4"/>
      <c r="H487" s="4"/>
      <c r="I487" s="4"/>
    </row>
    <row r="488" spans="1:9" s="146" customFormat="1" ht="22.5" customHeight="1">
      <c r="A488" s="1"/>
      <c r="B488" s="119"/>
      <c r="C488" s="158"/>
      <c r="D488" s="127"/>
      <c r="E488" s="112"/>
      <c r="F488" s="3"/>
      <c r="G488" s="4"/>
      <c r="H488" s="4"/>
      <c r="I488" s="4"/>
    </row>
    <row r="489" spans="1:9" s="146" customFormat="1" ht="89.25" customHeight="1">
      <c r="A489" s="1"/>
      <c r="B489" s="159"/>
      <c r="C489" s="127"/>
      <c r="D489" s="127"/>
      <c r="E489" s="112"/>
      <c r="F489" s="3"/>
      <c r="G489" s="4"/>
      <c r="H489" s="4"/>
      <c r="I489" s="4"/>
    </row>
    <row r="490" spans="2:5" ht="12.75">
      <c r="B490" s="119"/>
      <c r="C490" s="144"/>
      <c r="D490" s="144"/>
      <c r="E490" s="141"/>
    </row>
    <row r="491" spans="2:5" ht="12.75">
      <c r="B491" s="145"/>
      <c r="C491" s="144"/>
      <c r="D491" s="144"/>
      <c r="E491" s="141"/>
    </row>
    <row r="492" spans="2:5" ht="12.75">
      <c r="B492" s="145"/>
      <c r="C492" s="144"/>
      <c r="D492" s="144"/>
      <c r="E492" s="141"/>
    </row>
    <row r="493" spans="2:5" ht="12.75">
      <c r="B493" s="145"/>
      <c r="C493" s="144"/>
      <c r="D493" s="144"/>
      <c r="E493" s="141"/>
    </row>
    <row r="494" spans="2:5" ht="12.75">
      <c r="B494" s="145"/>
      <c r="C494" s="144"/>
      <c r="D494" s="144"/>
      <c r="E494" s="141"/>
    </row>
    <row r="495" spans="2:5" ht="43.5" customHeight="1">
      <c r="B495" s="145"/>
      <c r="C495" s="144"/>
      <c r="D495" s="144"/>
      <c r="E495" s="141"/>
    </row>
    <row r="496" spans="1:9" s="146" customFormat="1" ht="48.75" customHeight="1">
      <c r="A496" s="1"/>
      <c r="B496" s="145"/>
      <c r="C496" s="127"/>
      <c r="D496" s="127"/>
      <c r="E496" s="112"/>
      <c r="F496" s="3"/>
      <c r="G496" s="4"/>
      <c r="H496" s="4"/>
      <c r="I496" s="4"/>
    </row>
    <row r="497" spans="1:9" s="146" customFormat="1" ht="127.5" customHeight="1">
      <c r="A497" s="1"/>
      <c r="B497" s="119"/>
      <c r="C497" s="127"/>
      <c r="D497" s="127"/>
      <c r="E497" s="112"/>
      <c r="F497" s="3"/>
      <c r="G497" s="4"/>
      <c r="H497" s="4"/>
      <c r="I497" s="4"/>
    </row>
    <row r="498" spans="1:9" s="146" customFormat="1" ht="111.75" customHeight="1">
      <c r="A498" s="1"/>
      <c r="B498" s="119"/>
      <c r="C498" s="127"/>
      <c r="D498" s="127"/>
      <c r="E498" s="112"/>
      <c r="F498" s="3"/>
      <c r="G498" s="4"/>
      <c r="H498" s="4"/>
      <c r="I498" s="4"/>
    </row>
    <row r="499" spans="1:9" s="146" customFormat="1" ht="108.75" customHeight="1">
      <c r="A499" s="1"/>
      <c r="B499" s="119"/>
      <c r="C499" s="158"/>
      <c r="D499" s="127"/>
      <c r="E499" s="112"/>
      <c r="F499" s="3"/>
      <c r="G499" s="4"/>
      <c r="H499" s="4"/>
      <c r="I499" s="4"/>
    </row>
    <row r="500" spans="2:5" ht="13.5" customHeight="1">
      <c r="B500" s="172"/>
      <c r="C500" s="160"/>
      <c r="D500" s="127"/>
      <c r="E500" s="112"/>
    </row>
    <row r="501" spans="2:5" ht="12" customHeight="1">
      <c r="B501" s="173"/>
      <c r="C501" s="160"/>
      <c r="D501" s="144"/>
      <c r="E501" s="141"/>
    </row>
    <row r="502" spans="2:5" ht="15" customHeight="1">
      <c r="B502" s="173"/>
      <c r="C502" s="144"/>
      <c r="D502" s="144"/>
      <c r="E502" s="141"/>
    </row>
    <row r="503" spans="1:9" s="146" customFormat="1" ht="56.25" customHeight="1">
      <c r="A503" s="1"/>
      <c r="B503" s="174"/>
      <c r="C503" s="158"/>
      <c r="D503" s="127"/>
      <c r="E503" s="112"/>
      <c r="F503" s="3"/>
      <c r="G503" s="4"/>
      <c r="H503" s="4"/>
      <c r="I503" s="4"/>
    </row>
    <row r="504" spans="1:9" s="146" customFormat="1" ht="36.75" customHeight="1">
      <c r="A504" s="1"/>
      <c r="B504" s="175"/>
      <c r="C504" s="158"/>
      <c r="D504" s="127"/>
      <c r="E504" s="112"/>
      <c r="F504" s="3"/>
      <c r="G504" s="4"/>
      <c r="H504" s="4"/>
      <c r="I504" s="4"/>
    </row>
    <row r="505" spans="2:5" ht="13.5" customHeight="1">
      <c r="B505" s="159"/>
      <c r="C505" s="141"/>
      <c r="D505" s="144"/>
      <c r="E505" s="141"/>
    </row>
    <row r="506" spans="2:5" ht="13.5" customHeight="1">
      <c r="B506" s="143"/>
      <c r="C506" s="141"/>
      <c r="D506" s="144"/>
      <c r="E506" s="141"/>
    </row>
    <row r="507" spans="2:5" ht="21.75" customHeight="1">
      <c r="B507" s="143"/>
      <c r="C507" s="164"/>
      <c r="D507" s="144"/>
      <c r="E507" s="141"/>
    </row>
    <row r="508" spans="2:5" ht="12.75" customHeight="1">
      <c r="B508" s="165"/>
      <c r="C508" s="141"/>
      <c r="D508" s="160"/>
      <c r="E508" s="141"/>
    </row>
    <row r="509" spans="2:5" ht="12.75" customHeight="1">
      <c r="B509" s="143"/>
      <c r="C509" s="141"/>
      <c r="D509" s="160"/>
      <c r="E509" s="141"/>
    </row>
    <row r="510" spans="2:5" ht="12.75" customHeight="1">
      <c r="B510" s="143"/>
      <c r="C510" s="141"/>
      <c r="D510" s="160"/>
      <c r="E510" s="141"/>
    </row>
    <row r="511" spans="2:5" ht="12.75" customHeight="1">
      <c r="B511" s="143"/>
      <c r="C511" s="141"/>
      <c r="D511" s="160"/>
      <c r="E511" s="141"/>
    </row>
    <row r="512" spans="2:5" ht="12.75" customHeight="1">
      <c r="B512" s="143"/>
      <c r="C512" s="141"/>
      <c r="D512" s="160"/>
      <c r="E512" s="141"/>
    </row>
    <row r="513" spans="2:5" ht="12.75" customHeight="1">
      <c r="B513" s="143"/>
      <c r="C513" s="141"/>
      <c r="D513" s="160"/>
      <c r="E513" s="141"/>
    </row>
    <row r="514" spans="2:5" ht="12.75" customHeight="1">
      <c r="B514" s="143"/>
      <c r="C514" s="141"/>
      <c r="D514" s="160"/>
      <c r="E514" s="141"/>
    </row>
    <row r="515" spans="2:5" ht="12.75" customHeight="1">
      <c r="B515" s="143"/>
      <c r="C515" s="141"/>
      <c r="D515" s="160"/>
      <c r="E515" s="141"/>
    </row>
    <row r="516" spans="2:5" ht="12.75" customHeight="1">
      <c r="B516" s="143"/>
      <c r="C516" s="141"/>
      <c r="D516" s="160"/>
      <c r="E516" s="141"/>
    </row>
    <row r="517" spans="2:5" ht="12.75" customHeight="1">
      <c r="B517" s="143"/>
      <c r="C517" s="141"/>
      <c r="D517" s="160"/>
      <c r="E517" s="141"/>
    </row>
    <row r="518" spans="2:5" ht="12.75" customHeight="1">
      <c r="B518" s="143"/>
      <c r="C518" s="141"/>
      <c r="D518" s="160"/>
      <c r="E518" s="141"/>
    </row>
    <row r="519" spans="2:5" ht="12.75" customHeight="1">
      <c r="B519" s="143"/>
      <c r="C519" s="141"/>
      <c r="D519" s="160"/>
      <c r="E519" s="141"/>
    </row>
    <row r="520" spans="2:5" ht="12.75" customHeight="1">
      <c r="B520" s="143"/>
      <c r="C520" s="141"/>
      <c r="D520" s="160"/>
      <c r="E520" s="141"/>
    </row>
    <row r="521" spans="1:9" s="146" customFormat="1" ht="28.5" customHeight="1">
      <c r="A521" s="1"/>
      <c r="B521" s="143"/>
      <c r="C521" s="158"/>
      <c r="D521" s="127"/>
      <c r="E521" s="112"/>
      <c r="F521" s="3"/>
      <c r="G521" s="4"/>
      <c r="H521" s="4"/>
      <c r="I521" s="4"/>
    </row>
    <row r="522" spans="2:5" ht="21.75" customHeight="1">
      <c r="B522" s="159"/>
      <c r="C522" s="164"/>
      <c r="D522" s="144"/>
      <c r="E522" s="141"/>
    </row>
    <row r="523" spans="2:5" ht="12.75" customHeight="1">
      <c r="B523" s="165"/>
      <c r="C523" s="141"/>
      <c r="D523" s="160"/>
      <c r="E523" s="141"/>
    </row>
    <row r="524" spans="2:5" ht="12.75" customHeight="1">
      <c r="B524" s="143"/>
      <c r="C524" s="141"/>
      <c r="D524" s="160"/>
      <c r="E524" s="141"/>
    </row>
    <row r="525" spans="2:5" ht="12.75" customHeight="1">
      <c r="B525" s="143"/>
      <c r="C525" s="141"/>
      <c r="D525" s="160"/>
      <c r="E525" s="141"/>
    </row>
    <row r="526" spans="2:5" ht="12.75" customHeight="1">
      <c r="B526" s="143"/>
      <c r="C526" s="141"/>
      <c r="D526" s="160"/>
      <c r="E526" s="141"/>
    </row>
    <row r="527" spans="2:5" ht="12.75" customHeight="1">
      <c r="B527" s="143"/>
      <c r="C527" s="141"/>
      <c r="D527" s="160"/>
      <c r="E527" s="141"/>
    </row>
    <row r="528" spans="2:5" ht="12.75" customHeight="1">
      <c r="B528" s="143"/>
      <c r="C528" s="141"/>
      <c r="D528" s="160"/>
      <c r="E528" s="141"/>
    </row>
    <row r="529" spans="2:5" ht="12.75" customHeight="1">
      <c r="B529" s="143"/>
      <c r="C529" s="141"/>
      <c r="D529" s="160"/>
      <c r="E529" s="141"/>
    </row>
    <row r="530" spans="2:5" ht="12.75" customHeight="1">
      <c r="B530" s="143"/>
      <c r="C530" s="141"/>
      <c r="D530" s="160"/>
      <c r="E530" s="141"/>
    </row>
    <row r="531" spans="2:5" ht="13.5" customHeight="1">
      <c r="B531" s="143"/>
      <c r="C531" s="141"/>
      <c r="D531" s="160"/>
      <c r="E531" s="141"/>
    </row>
    <row r="532" spans="2:5" ht="15" customHeight="1">
      <c r="B532" s="143"/>
      <c r="C532" s="141"/>
      <c r="D532" s="160"/>
      <c r="E532" s="141"/>
    </row>
    <row r="533" spans="2:5" ht="13.5" customHeight="1">
      <c r="B533" s="143"/>
      <c r="C533" s="141"/>
      <c r="D533" s="160"/>
      <c r="E533" s="141"/>
    </row>
    <row r="534" spans="2:5" ht="13.5" customHeight="1">
      <c r="B534" s="143"/>
      <c r="C534" s="141"/>
      <c r="D534" s="160"/>
      <c r="E534" s="141"/>
    </row>
    <row r="535" spans="2:5" ht="13.5" customHeight="1">
      <c r="B535" s="143"/>
      <c r="C535" s="141"/>
      <c r="D535" s="160"/>
      <c r="E535" s="141"/>
    </row>
    <row r="536" spans="2:5" ht="15.75" customHeight="1">
      <c r="B536" s="143"/>
      <c r="C536" s="158"/>
      <c r="D536" s="127"/>
      <c r="E536" s="112"/>
    </row>
    <row r="537" spans="1:9" s="150" customFormat="1" ht="27.75" customHeight="1">
      <c r="A537" s="147"/>
      <c r="B537" s="175"/>
      <c r="C537" s="131"/>
      <c r="D537" s="131"/>
      <c r="E537" s="141"/>
      <c r="F537" s="148"/>
      <c r="G537" s="149"/>
      <c r="H537" s="149"/>
      <c r="I537" s="149"/>
    </row>
    <row r="538" spans="1:9" s="146" customFormat="1" ht="23.25" customHeight="1">
      <c r="A538" s="1"/>
      <c r="B538" s="134"/>
      <c r="C538" s="158"/>
      <c r="D538" s="158"/>
      <c r="E538" s="112"/>
      <c r="F538" s="3"/>
      <c r="G538" s="4"/>
      <c r="H538" s="4"/>
      <c r="I538" s="4"/>
    </row>
    <row r="539" spans="2:5" ht="12.75">
      <c r="B539" s="159"/>
      <c r="C539" s="141"/>
      <c r="D539" s="141"/>
      <c r="E539" s="141"/>
    </row>
    <row r="540" spans="2:5" ht="12.75">
      <c r="B540" s="143"/>
      <c r="C540" s="141"/>
      <c r="D540" s="160"/>
      <c r="E540" s="141"/>
    </row>
    <row r="541" spans="2:5" ht="12.75">
      <c r="B541" s="143"/>
      <c r="C541" s="141"/>
      <c r="D541" s="160"/>
      <c r="E541" s="141"/>
    </row>
    <row r="542" spans="2:5" ht="12.75">
      <c r="B542" s="143"/>
      <c r="C542" s="144"/>
      <c r="D542" s="144"/>
      <c r="E542" s="141"/>
    </row>
    <row r="543" spans="2:5" ht="12.75">
      <c r="B543" s="145"/>
      <c r="C543" s="141"/>
      <c r="D543" s="160"/>
      <c r="E543" s="141"/>
    </row>
    <row r="544" spans="2:5" ht="12.75">
      <c r="B544" s="143"/>
      <c r="C544" s="141"/>
      <c r="D544" s="160"/>
      <c r="E544" s="141"/>
    </row>
    <row r="545" spans="2:5" ht="12.75">
      <c r="B545" s="143"/>
      <c r="C545" s="141"/>
      <c r="D545" s="160"/>
      <c r="E545" s="141"/>
    </row>
    <row r="546" spans="2:5" ht="12.75">
      <c r="B546" s="143"/>
      <c r="C546" s="141"/>
      <c r="D546" s="160"/>
      <c r="E546" s="141"/>
    </row>
    <row r="547" spans="2:5" ht="12.75">
      <c r="B547" s="143"/>
      <c r="C547" s="141"/>
      <c r="D547" s="160"/>
      <c r="E547" s="141"/>
    </row>
    <row r="548" spans="2:5" ht="12.75">
      <c r="B548" s="143"/>
      <c r="C548" s="141"/>
      <c r="D548" s="160"/>
      <c r="E548" s="141"/>
    </row>
    <row r="549" spans="1:9" s="146" customFormat="1" ht="24" customHeight="1">
      <c r="A549" s="1"/>
      <c r="B549" s="143"/>
      <c r="C549" s="158"/>
      <c r="D549" s="127"/>
      <c r="E549" s="112"/>
      <c r="F549" s="3"/>
      <c r="G549" s="4"/>
      <c r="H549" s="4"/>
      <c r="I549" s="4"/>
    </row>
    <row r="550" spans="1:9" s="146" customFormat="1" ht="21.75" customHeight="1">
      <c r="A550" s="1"/>
      <c r="B550" s="159"/>
      <c r="C550" s="158"/>
      <c r="D550" s="127"/>
      <c r="E550" s="112"/>
      <c r="F550" s="3"/>
      <c r="G550" s="4"/>
      <c r="H550" s="4"/>
      <c r="I550" s="4"/>
    </row>
    <row r="551" spans="2:5" ht="12.75" customHeight="1">
      <c r="B551" s="159"/>
      <c r="C551" s="144"/>
      <c r="D551" s="144"/>
      <c r="E551" s="141"/>
    </row>
    <row r="552" spans="1:9" s="146" customFormat="1" ht="24.75" customHeight="1">
      <c r="A552" s="1"/>
      <c r="B552" s="145"/>
      <c r="C552" s="127"/>
      <c r="D552" s="127"/>
      <c r="E552" s="112"/>
      <c r="F552" s="3"/>
      <c r="G552" s="4"/>
      <c r="H552" s="4"/>
      <c r="I552" s="4"/>
    </row>
    <row r="553" spans="1:9" s="146" customFormat="1" ht="12.75">
      <c r="A553" s="1"/>
      <c r="B553" s="119"/>
      <c r="C553" s="127"/>
      <c r="D553" s="127"/>
      <c r="E553" s="112"/>
      <c r="F553" s="3"/>
      <c r="G553" s="4"/>
      <c r="H553" s="4"/>
      <c r="I553" s="4"/>
    </row>
    <row r="554" spans="2:5" ht="45.75" customHeight="1">
      <c r="B554" s="119"/>
      <c r="C554" s="144"/>
      <c r="D554" s="144"/>
      <c r="E554" s="141"/>
    </row>
    <row r="555" spans="2:5" ht="12.75" customHeight="1">
      <c r="B555" s="145"/>
      <c r="C555" s="144"/>
      <c r="D555" s="144"/>
      <c r="E555" s="141"/>
    </row>
    <row r="556" spans="2:5" ht="36" customHeight="1">
      <c r="B556" s="145"/>
      <c r="C556" s="144"/>
      <c r="D556" s="144"/>
      <c r="E556" s="141"/>
    </row>
    <row r="557" spans="2:5" ht="45.75" customHeight="1">
      <c r="B557" s="145"/>
      <c r="C557" s="144"/>
      <c r="D557" s="144"/>
      <c r="E557" s="141"/>
    </row>
    <row r="558" spans="1:9" s="146" customFormat="1" ht="36.75" customHeight="1">
      <c r="A558" s="1"/>
      <c r="B558" s="145"/>
      <c r="C558" s="158"/>
      <c r="D558" s="158"/>
      <c r="E558" s="112"/>
      <c r="F558" s="3"/>
      <c r="G558" s="4"/>
      <c r="H558" s="4"/>
      <c r="I558" s="4"/>
    </row>
    <row r="559" spans="1:9" s="146" customFormat="1" ht="12.75">
      <c r="A559" s="1"/>
      <c r="B559" s="159"/>
      <c r="C559" s="131"/>
      <c r="D559" s="158"/>
      <c r="E559" s="141"/>
      <c r="F559" s="3"/>
      <c r="G559" s="4"/>
      <c r="H559" s="4"/>
      <c r="I559" s="4"/>
    </row>
    <row r="560" spans="1:9" s="146" customFormat="1" ht="21.75" customHeight="1">
      <c r="A560" s="1"/>
      <c r="B560" s="134"/>
      <c r="C560" s="158"/>
      <c r="D560" s="158"/>
      <c r="E560" s="141"/>
      <c r="F560" s="3"/>
      <c r="G560" s="4"/>
      <c r="H560" s="4"/>
      <c r="I560" s="4"/>
    </row>
    <row r="561" spans="2:5" ht="12.75">
      <c r="B561" s="159"/>
      <c r="C561" s="141"/>
      <c r="D561" s="141"/>
      <c r="E561" s="141"/>
    </row>
    <row r="562" spans="2:5" ht="12.75">
      <c r="B562" s="143"/>
      <c r="C562" s="141"/>
      <c r="D562" s="160"/>
      <c r="E562" s="141"/>
    </row>
    <row r="563" spans="2:5" ht="12.75">
      <c r="B563" s="143"/>
      <c r="C563" s="141"/>
      <c r="D563" s="160"/>
      <c r="E563" s="141"/>
    </row>
    <row r="564" spans="2:5" ht="12.75">
      <c r="B564" s="143"/>
      <c r="C564" s="141"/>
      <c r="D564" s="160"/>
      <c r="E564" s="141"/>
    </row>
    <row r="565" spans="2:5" ht="12.75">
      <c r="B565" s="143"/>
      <c r="C565" s="141"/>
      <c r="D565" s="160"/>
      <c r="E565" s="141"/>
    </row>
    <row r="566" spans="2:5" ht="12.75">
      <c r="B566" s="143"/>
      <c r="C566" s="141"/>
      <c r="D566" s="160"/>
      <c r="E566" s="141"/>
    </row>
    <row r="567" spans="2:5" ht="12.75">
      <c r="B567" s="143"/>
      <c r="C567" s="144"/>
      <c r="D567" s="144"/>
      <c r="E567" s="141"/>
    </row>
    <row r="568" spans="2:5" ht="12.75">
      <c r="B568" s="145"/>
      <c r="C568" s="141"/>
      <c r="D568" s="160"/>
      <c r="E568" s="141"/>
    </row>
    <row r="569" spans="2:5" ht="12.75">
      <c r="B569" s="143"/>
      <c r="C569" s="141"/>
      <c r="D569" s="160"/>
      <c r="E569" s="141"/>
    </row>
    <row r="570" spans="2:5" ht="12.75">
      <c r="B570" s="143"/>
      <c r="C570" s="141"/>
      <c r="D570" s="160"/>
      <c r="E570" s="141"/>
    </row>
    <row r="571" spans="2:5" ht="12.75">
      <c r="B571" s="143"/>
      <c r="C571" s="141"/>
      <c r="D571" s="160"/>
      <c r="E571" s="141"/>
    </row>
    <row r="572" spans="2:5" ht="12.75">
      <c r="B572" s="143"/>
      <c r="C572" s="141"/>
      <c r="D572" s="160"/>
      <c r="E572" s="141"/>
    </row>
    <row r="573" spans="2:5" ht="12.75">
      <c r="B573" s="143"/>
      <c r="C573" s="141"/>
      <c r="D573" s="160"/>
      <c r="E573" s="141"/>
    </row>
    <row r="574" spans="2:5" ht="12.75">
      <c r="B574" s="143"/>
      <c r="C574" s="141"/>
      <c r="D574" s="160"/>
      <c r="E574" s="141"/>
    </row>
    <row r="575" spans="2:5" ht="12.75">
      <c r="B575" s="143"/>
      <c r="C575" s="141"/>
      <c r="D575" s="160"/>
      <c r="E575" s="141"/>
    </row>
    <row r="576" spans="2:5" ht="12.75">
      <c r="B576" s="143"/>
      <c r="C576" s="141"/>
      <c r="D576" s="160"/>
      <c r="E576" s="141"/>
    </row>
    <row r="577" spans="2:5" ht="12.75">
      <c r="B577" s="143"/>
      <c r="C577" s="141"/>
      <c r="D577" s="160"/>
      <c r="E577" s="141"/>
    </row>
    <row r="578" spans="2:5" ht="12.75">
      <c r="B578" s="143"/>
      <c r="C578" s="141"/>
      <c r="D578" s="160"/>
      <c r="E578" s="141"/>
    </row>
    <row r="579" spans="2:5" ht="12.75">
      <c r="B579" s="143"/>
      <c r="C579" s="141"/>
      <c r="D579" s="160"/>
      <c r="E579" s="141"/>
    </row>
    <row r="580" spans="2:5" ht="12.75">
      <c r="B580" s="143"/>
      <c r="C580" s="141"/>
      <c r="D580" s="160"/>
      <c r="E580" s="141"/>
    </row>
    <row r="581" spans="2:5" ht="12.75">
      <c r="B581" s="143"/>
      <c r="C581" s="141"/>
      <c r="D581" s="160"/>
      <c r="E581" s="141"/>
    </row>
    <row r="582" spans="2:5" ht="12.75">
      <c r="B582" s="143"/>
      <c r="C582" s="141"/>
      <c r="D582" s="160"/>
      <c r="E582" s="141"/>
    </row>
    <row r="583" spans="2:5" ht="12.75">
      <c r="B583" s="143"/>
      <c r="C583" s="141"/>
      <c r="D583" s="160"/>
      <c r="E583" s="141"/>
    </row>
    <row r="584" spans="2:5" ht="12.75">
      <c r="B584" s="143"/>
      <c r="C584" s="141"/>
      <c r="D584" s="160"/>
      <c r="E584" s="141"/>
    </row>
    <row r="585" spans="2:5" ht="12.75">
      <c r="B585" s="143"/>
      <c r="C585" s="141"/>
      <c r="D585" s="160"/>
      <c r="E585" s="141"/>
    </row>
    <row r="586" spans="2:5" ht="12.75">
      <c r="B586" s="143"/>
      <c r="C586" s="141"/>
      <c r="D586" s="160"/>
      <c r="E586" s="141"/>
    </row>
    <row r="587" spans="2:5" ht="12.75">
      <c r="B587" s="143"/>
      <c r="C587" s="141"/>
      <c r="D587" s="160"/>
      <c r="E587" s="141"/>
    </row>
    <row r="588" spans="1:9" s="146" customFormat="1" ht="12.75">
      <c r="A588" s="1"/>
      <c r="B588" s="143"/>
      <c r="C588" s="127"/>
      <c r="D588" s="127"/>
      <c r="E588" s="112"/>
      <c r="F588" s="3"/>
      <c r="G588" s="4"/>
      <c r="H588" s="4"/>
      <c r="I588" s="4"/>
    </row>
    <row r="589" spans="1:9" s="161" customFormat="1" ht="12.75">
      <c r="A589" s="147"/>
      <c r="B589" s="119"/>
      <c r="C589" s="144"/>
      <c r="D589" s="144"/>
      <c r="E589" s="141"/>
      <c r="F589" s="148"/>
      <c r="G589" s="149"/>
      <c r="H589" s="149"/>
      <c r="I589" s="149"/>
    </row>
    <row r="590" spans="1:9" s="161" customFormat="1" ht="12.75">
      <c r="A590" s="147"/>
      <c r="B590" s="145"/>
      <c r="C590" s="141"/>
      <c r="D590" s="160"/>
      <c r="E590" s="141"/>
      <c r="F590" s="148"/>
      <c r="G590" s="149"/>
      <c r="H590" s="149"/>
      <c r="I590" s="149"/>
    </row>
    <row r="591" spans="1:9" s="161" customFormat="1" ht="12.75">
      <c r="A591" s="147"/>
      <c r="B591" s="143"/>
      <c r="C591" s="144"/>
      <c r="D591" s="144"/>
      <c r="E591" s="141"/>
      <c r="F591" s="148"/>
      <c r="G591" s="149"/>
      <c r="H591" s="149"/>
      <c r="I591" s="149"/>
    </row>
    <row r="592" spans="1:9" s="161" customFormat="1" ht="12.75">
      <c r="A592" s="147"/>
      <c r="B592" s="145"/>
      <c r="C592" s="141"/>
      <c r="D592" s="144"/>
      <c r="E592" s="141"/>
      <c r="F592" s="148"/>
      <c r="G592" s="149"/>
      <c r="H592" s="149"/>
      <c r="I592" s="149"/>
    </row>
    <row r="593" spans="1:9" s="150" customFormat="1" ht="24.75" customHeight="1">
      <c r="A593" s="147"/>
      <c r="B593" s="143"/>
      <c r="C593" s="176"/>
      <c r="D593" s="131"/>
      <c r="E593" s="141"/>
      <c r="F593" s="148"/>
      <c r="G593" s="149"/>
      <c r="H593" s="149"/>
      <c r="I593" s="149"/>
    </row>
    <row r="594" spans="1:9" s="146" customFormat="1" ht="33.75" customHeight="1">
      <c r="A594" s="1"/>
      <c r="B594" s="177"/>
      <c r="C594" s="158"/>
      <c r="D594" s="127"/>
      <c r="E594" s="131"/>
      <c r="F594" s="3"/>
      <c r="G594" s="4"/>
      <c r="H594" s="4"/>
      <c r="I594" s="4"/>
    </row>
    <row r="595" spans="2:5" ht="12.75">
      <c r="B595" s="159"/>
      <c r="C595" s="141"/>
      <c r="D595" s="141"/>
      <c r="E595" s="141"/>
    </row>
    <row r="596" spans="2:5" ht="12.75">
      <c r="B596" s="143"/>
      <c r="C596" s="141"/>
      <c r="D596" s="160"/>
      <c r="E596" s="141"/>
    </row>
    <row r="597" spans="2:5" ht="12.75">
      <c r="B597" s="143"/>
      <c r="C597" s="141"/>
      <c r="D597" s="160"/>
      <c r="E597" s="141"/>
    </row>
    <row r="598" spans="2:5" ht="12.75">
      <c r="B598" s="143"/>
      <c r="C598" s="141"/>
      <c r="D598" s="160"/>
      <c r="E598" s="141"/>
    </row>
    <row r="599" spans="2:5" ht="12.75">
      <c r="B599" s="143"/>
      <c r="C599" s="141"/>
      <c r="D599" s="160"/>
      <c r="E599" s="141"/>
    </row>
    <row r="600" spans="2:5" ht="12.75">
      <c r="B600" s="143"/>
      <c r="C600" s="144"/>
      <c r="D600" s="144"/>
      <c r="E600" s="141"/>
    </row>
    <row r="601" spans="2:5" ht="12.75">
      <c r="B601" s="145"/>
      <c r="C601" s="141"/>
      <c r="D601" s="160"/>
      <c r="E601" s="141"/>
    </row>
    <row r="602" spans="2:5" ht="13.5" customHeight="1">
      <c r="B602" s="143"/>
      <c r="C602" s="141"/>
      <c r="D602" s="160"/>
      <c r="E602" s="141"/>
    </row>
    <row r="603" spans="2:5" ht="15.75" customHeight="1">
      <c r="B603" s="143"/>
      <c r="C603" s="141"/>
      <c r="D603" s="160"/>
      <c r="E603" s="141"/>
    </row>
    <row r="604" spans="2:5" ht="12.75">
      <c r="B604" s="143"/>
      <c r="C604" s="141"/>
      <c r="D604" s="160"/>
      <c r="E604" s="141"/>
    </row>
    <row r="605" spans="1:9" s="146" customFormat="1" ht="12.75">
      <c r="A605" s="1"/>
      <c r="B605" s="143"/>
      <c r="C605" s="127"/>
      <c r="D605" s="127"/>
      <c r="E605" s="112"/>
      <c r="F605" s="3"/>
      <c r="G605" s="4"/>
      <c r="H605" s="4"/>
      <c r="I605" s="4"/>
    </row>
    <row r="606" spans="1:9" s="161" customFormat="1" ht="12.75">
      <c r="A606" s="147"/>
      <c r="B606" s="119"/>
      <c r="C606" s="144"/>
      <c r="D606" s="144"/>
      <c r="E606" s="141"/>
      <c r="F606" s="148"/>
      <c r="G606" s="149"/>
      <c r="H606" s="149"/>
      <c r="I606" s="149"/>
    </row>
    <row r="607" spans="2:5" ht="12.75">
      <c r="B607" s="145"/>
      <c r="C607" s="144"/>
      <c r="D607" s="144"/>
      <c r="E607" s="141"/>
    </row>
    <row r="608" spans="2:5" ht="12.75">
      <c r="B608" s="145"/>
      <c r="C608" s="144"/>
      <c r="D608" s="144"/>
      <c r="E608" s="141"/>
    </row>
    <row r="609" spans="2:5" ht="12.75">
      <c r="B609" s="145"/>
      <c r="C609" s="144"/>
      <c r="D609" s="144"/>
      <c r="E609" s="141"/>
    </row>
    <row r="610" spans="2:5" ht="12.75">
      <c r="B610" s="145"/>
      <c r="C610" s="141"/>
      <c r="D610" s="144"/>
      <c r="E610" s="141"/>
    </row>
    <row r="611" spans="2:5" ht="12.75">
      <c r="B611" s="143"/>
      <c r="C611" s="141"/>
      <c r="D611" s="144"/>
      <c r="E611" s="141"/>
    </row>
    <row r="612" spans="2:5" ht="12.75">
      <c r="B612" s="143"/>
      <c r="C612" s="141"/>
      <c r="D612" s="160"/>
      <c r="E612" s="141"/>
    </row>
    <row r="613" spans="2:5" ht="12.75">
      <c r="B613" s="143"/>
      <c r="C613" s="141"/>
      <c r="D613" s="160"/>
      <c r="E613" s="141"/>
    </row>
    <row r="614" spans="2:5" ht="12.75">
      <c r="B614" s="143"/>
      <c r="C614" s="144"/>
      <c r="D614" s="144"/>
      <c r="E614" s="141"/>
    </row>
    <row r="615" spans="2:5" ht="12.75">
      <c r="B615" s="145"/>
      <c r="C615" s="141"/>
      <c r="D615" s="160"/>
      <c r="E615" s="141"/>
    </row>
    <row r="616" spans="1:9" s="146" customFormat="1" ht="38.25" customHeight="1">
      <c r="A616" s="1"/>
      <c r="B616" s="143"/>
      <c r="C616" s="155"/>
      <c r="D616" s="131"/>
      <c r="E616" s="112"/>
      <c r="F616" s="3"/>
      <c r="G616" s="4"/>
      <c r="H616" s="4"/>
      <c r="I616" s="4"/>
    </row>
    <row r="617" spans="2:5" ht="24.75" customHeight="1">
      <c r="B617" s="139"/>
      <c r="C617" s="144"/>
      <c r="D617" s="141"/>
      <c r="E617" s="141"/>
    </row>
    <row r="618" spans="1:9" s="146" customFormat="1" ht="24.75" customHeight="1">
      <c r="A618" s="1"/>
      <c r="B618" s="145"/>
      <c r="C618" s="131"/>
      <c r="D618" s="131"/>
      <c r="E618" s="112"/>
      <c r="F618" s="3"/>
      <c r="G618" s="4"/>
      <c r="H618" s="4"/>
      <c r="I618" s="4"/>
    </row>
    <row r="619" spans="2:5" ht="21" customHeight="1">
      <c r="B619" s="134"/>
      <c r="C619" s="144"/>
      <c r="D619" s="141"/>
      <c r="E619" s="141"/>
    </row>
    <row r="620" spans="1:9" s="146" customFormat="1" ht="23.25" customHeight="1">
      <c r="A620" s="1"/>
      <c r="B620" s="145"/>
      <c r="C620" s="155"/>
      <c r="D620" s="131"/>
      <c r="E620" s="112"/>
      <c r="F620" s="3"/>
      <c r="G620" s="4"/>
      <c r="H620" s="4"/>
      <c r="I620" s="4"/>
    </row>
    <row r="621" spans="2:5" ht="12.75" customHeight="1">
      <c r="B621" s="139"/>
      <c r="C621" s="144"/>
      <c r="D621" s="141"/>
      <c r="E621" s="141"/>
    </row>
    <row r="622" spans="1:9" s="146" customFormat="1" ht="12.75" customHeight="1">
      <c r="A622" s="1"/>
      <c r="B622" s="145"/>
      <c r="C622" s="131"/>
      <c r="D622" s="131"/>
      <c r="E622" s="112"/>
      <c r="F622" s="3"/>
      <c r="G622" s="4"/>
      <c r="H622" s="4"/>
      <c r="I622" s="4"/>
    </row>
    <row r="623" spans="2:5" ht="12.75">
      <c r="B623" s="134"/>
      <c r="C623" s="141"/>
      <c r="D623" s="141"/>
      <c r="E623" s="141"/>
    </row>
    <row r="624" spans="2:5" ht="12.75">
      <c r="B624" s="143"/>
      <c r="C624" s="141"/>
      <c r="D624" s="141"/>
      <c r="E624" s="141"/>
    </row>
    <row r="625" spans="2:5" ht="12.75">
      <c r="B625" s="143"/>
      <c r="C625" s="141"/>
      <c r="D625" s="141"/>
      <c r="E625" s="141"/>
    </row>
    <row r="626" spans="2:5" ht="12.75">
      <c r="B626" s="143"/>
      <c r="C626" s="144"/>
      <c r="D626" s="141"/>
      <c r="E626" s="141"/>
    </row>
    <row r="627" spans="2:5" ht="12.75">
      <c r="B627" s="145"/>
      <c r="C627" s="141"/>
      <c r="D627" s="141"/>
      <c r="E627" s="141"/>
    </row>
    <row r="628" spans="2:5" ht="12.75">
      <c r="B628" s="143"/>
      <c r="C628" s="144"/>
      <c r="D628" s="141"/>
      <c r="E628" s="141"/>
    </row>
    <row r="629" spans="1:9" s="146" customFormat="1" ht="13.5" customHeight="1">
      <c r="A629" s="1"/>
      <c r="B629" s="145"/>
      <c r="C629" s="131"/>
      <c r="D629" s="131"/>
      <c r="E629" s="112"/>
      <c r="F629" s="3"/>
      <c r="G629" s="4"/>
      <c r="H629" s="4"/>
      <c r="I629" s="4"/>
    </row>
    <row r="630" spans="2:5" ht="23.25" customHeight="1">
      <c r="B630" s="134"/>
      <c r="C630" s="144"/>
      <c r="D630" s="141"/>
      <c r="E630" s="141"/>
    </row>
    <row r="631" spans="2:5" ht="12.75">
      <c r="B631" s="145"/>
      <c r="C631" s="144"/>
      <c r="D631" s="141"/>
      <c r="E631" s="141"/>
    </row>
    <row r="632" spans="2:5" ht="12.75">
      <c r="B632" s="145"/>
      <c r="C632" s="144"/>
      <c r="D632" s="141"/>
      <c r="E632" s="141"/>
    </row>
    <row r="633" spans="2:5" ht="12.75">
      <c r="B633" s="145"/>
      <c r="C633" s="144"/>
      <c r="D633" s="141"/>
      <c r="E633" s="141"/>
    </row>
    <row r="634" spans="2:5" ht="24" customHeight="1">
      <c r="B634" s="145"/>
      <c r="C634" s="144"/>
      <c r="D634" s="141"/>
      <c r="E634" s="141"/>
    </row>
    <row r="635" spans="1:9" s="25" customFormat="1" ht="12.75" customHeight="1">
      <c r="A635" s="154"/>
      <c r="B635" s="145"/>
      <c r="C635" s="131"/>
      <c r="D635" s="131"/>
      <c r="E635" s="131"/>
      <c r="F635" s="156"/>
      <c r="G635" s="157"/>
      <c r="H635" s="157"/>
      <c r="I635" s="157"/>
    </row>
    <row r="636" spans="2:5" ht="12.75">
      <c r="B636" s="134"/>
      <c r="C636" s="144"/>
      <c r="D636" s="141"/>
      <c r="E636" s="141"/>
    </row>
    <row r="637" spans="2:5" ht="21.75" customHeight="1">
      <c r="B637" s="145"/>
      <c r="C637" s="144"/>
      <c r="D637" s="141"/>
      <c r="E637" s="141"/>
    </row>
    <row r="638" spans="1:9" s="25" customFormat="1" ht="12.75">
      <c r="A638" s="154"/>
      <c r="B638" s="145"/>
      <c r="C638" s="131"/>
      <c r="D638" s="131"/>
      <c r="E638" s="131"/>
      <c r="F638" s="156"/>
      <c r="G638" s="157"/>
      <c r="H638" s="157"/>
      <c r="I638" s="157"/>
    </row>
    <row r="639" spans="2:5" ht="30" customHeight="1">
      <c r="B639" s="134"/>
      <c r="C639" s="144"/>
      <c r="D639" s="141"/>
      <c r="E639" s="141"/>
    </row>
    <row r="640" spans="2:5" ht="20.25" customHeight="1">
      <c r="B640" s="145"/>
      <c r="C640" s="144"/>
      <c r="D640" s="141"/>
      <c r="E640" s="141"/>
    </row>
    <row r="641" spans="2:5" ht="12.75">
      <c r="B641" s="145"/>
      <c r="C641" s="144"/>
      <c r="D641" s="141"/>
      <c r="E641" s="141"/>
    </row>
    <row r="642" spans="2:5" ht="12.75">
      <c r="B642" s="145"/>
      <c r="C642" s="144"/>
      <c r="D642" s="141"/>
      <c r="E642" s="141"/>
    </row>
    <row r="643" spans="2:5" ht="12.75">
      <c r="B643" s="145"/>
      <c r="C643" s="144"/>
      <c r="D643" s="141"/>
      <c r="E643" s="141"/>
    </row>
    <row r="644" spans="2:5" ht="18.75" customHeight="1">
      <c r="B644" s="145"/>
      <c r="C644" s="144"/>
      <c r="D644" s="141"/>
      <c r="E644" s="141"/>
    </row>
    <row r="645" spans="2:5" ht="30" customHeight="1">
      <c r="B645" s="145"/>
      <c r="C645" s="144"/>
      <c r="D645" s="141"/>
      <c r="E645" s="141"/>
    </row>
    <row r="646" spans="1:9" s="146" customFormat="1" ht="27.75" customHeight="1">
      <c r="A646" s="1"/>
      <c r="B646" s="145"/>
      <c r="C646" s="155"/>
      <c r="D646" s="131"/>
      <c r="E646" s="131"/>
      <c r="F646" s="3"/>
      <c r="G646" s="4"/>
      <c r="H646" s="4"/>
      <c r="I646" s="4"/>
    </row>
    <row r="647" spans="2:5" ht="30" customHeight="1">
      <c r="B647" s="139"/>
      <c r="C647" s="144"/>
      <c r="D647" s="141"/>
      <c r="E647" s="141"/>
    </row>
    <row r="648" spans="1:9" s="146" customFormat="1" ht="15" customHeight="1">
      <c r="A648" s="1"/>
      <c r="B648" s="145"/>
      <c r="C648" s="131"/>
      <c r="D648" s="131"/>
      <c r="E648" s="131"/>
      <c r="F648" s="3"/>
      <c r="G648" s="4"/>
      <c r="H648" s="4"/>
      <c r="I648" s="4"/>
    </row>
    <row r="649" spans="2:5" ht="23.25" customHeight="1">
      <c r="B649" s="134"/>
      <c r="C649" s="144"/>
      <c r="D649" s="141"/>
      <c r="E649" s="141"/>
    </row>
    <row r="650" spans="1:9" s="146" customFormat="1" ht="12.75" customHeight="1">
      <c r="A650" s="1"/>
      <c r="B650" s="145"/>
      <c r="C650" s="131"/>
      <c r="D650" s="131"/>
      <c r="E650" s="112"/>
      <c r="F650" s="3"/>
      <c r="G650" s="4"/>
      <c r="H650" s="4"/>
      <c r="I650" s="4"/>
    </row>
    <row r="651" spans="1:9" s="146" customFormat="1" ht="13.5" customHeight="1">
      <c r="A651" s="1"/>
      <c r="B651" s="134"/>
      <c r="C651" s="112"/>
      <c r="D651" s="112"/>
      <c r="E651" s="112"/>
      <c r="F651" s="3"/>
      <c r="G651" s="4"/>
      <c r="H651" s="4"/>
      <c r="I651" s="4"/>
    </row>
    <row r="652" spans="2:5" ht="12.75">
      <c r="B652" s="116"/>
      <c r="C652" s="141"/>
      <c r="D652" s="141"/>
      <c r="E652" s="141"/>
    </row>
    <row r="653" spans="2:5" ht="12.75">
      <c r="B653" s="143"/>
      <c r="C653" s="141"/>
      <c r="D653" s="141"/>
      <c r="E653" s="141"/>
    </row>
    <row r="654" spans="2:5" ht="12.75">
      <c r="B654" s="143"/>
      <c r="C654" s="141"/>
      <c r="D654" s="141"/>
      <c r="E654" s="141"/>
    </row>
    <row r="655" spans="2:5" ht="20.25" customHeight="1">
      <c r="B655" s="143"/>
      <c r="C655" s="144"/>
      <c r="D655" s="141"/>
      <c r="E655" s="141"/>
    </row>
    <row r="656" spans="2:5" ht="12.75">
      <c r="B656" s="145"/>
      <c r="C656" s="141"/>
      <c r="D656" s="141"/>
      <c r="E656" s="141"/>
    </row>
    <row r="657" spans="2:5" ht="12.75">
      <c r="B657" s="143"/>
      <c r="C657" s="141"/>
      <c r="D657" s="141"/>
      <c r="E657" s="141"/>
    </row>
    <row r="658" spans="2:5" ht="12.75">
      <c r="B658" s="143"/>
      <c r="C658" s="141"/>
      <c r="D658" s="141"/>
      <c r="E658" s="141"/>
    </row>
    <row r="659" spans="2:5" ht="12.75">
      <c r="B659" s="143"/>
      <c r="C659" s="141"/>
      <c r="D659" s="141"/>
      <c r="E659" s="141"/>
    </row>
    <row r="660" spans="2:5" ht="12.75">
      <c r="B660" s="143"/>
      <c r="C660" s="141"/>
      <c r="D660" s="141"/>
      <c r="E660" s="141"/>
    </row>
    <row r="661" spans="2:5" ht="12.75">
      <c r="B661" s="143"/>
      <c r="C661" s="141"/>
      <c r="D661" s="141"/>
      <c r="E661" s="141"/>
    </row>
    <row r="662" spans="2:5" ht="12.75">
      <c r="B662" s="143"/>
      <c r="C662" s="141"/>
      <c r="D662" s="141"/>
      <c r="E662" s="141"/>
    </row>
    <row r="663" spans="2:5" ht="12.75">
      <c r="B663" s="143"/>
      <c r="C663" s="141"/>
      <c r="D663" s="141"/>
      <c r="E663" s="141"/>
    </row>
    <row r="664" spans="2:5" ht="12.75">
      <c r="B664" s="143"/>
      <c r="C664" s="141"/>
      <c r="D664" s="141"/>
      <c r="E664" s="141"/>
    </row>
    <row r="665" spans="2:5" ht="12.75">
      <c r="B665" s="143"/>
      <c r="C665" s="141"/>
      <c r="D665" s="141"/>
      <c r="E665" s="141"/>
    </row>
    <row r="666" spans="1:9" s="150" customFormat="1" ht="24" customHeight="1">
      <c r="A666" s="147"/>
      <c r="B666" s="143"/>
      <c r="C666" s="127"/>
      <c r="D666" s="112"/>
      <c r="E666" s="112"/>
      <c r="F666" s="148"/>
      <c r="G666" s="149"/>
      <c r="H666" s="149"/>
      <c r="I666" s="149"/>
    </row>
    <row r="667" spans="1:9" s="150" customFormat="1" ht="24" customHeight="1">
      <c r="A667" s="147"/>
      <c r="B667" s="119"/>
      <c r="C667" s="155"/>
      <c r="D667" s="131"/>
      <c r="E667" s="131"/>
      <c r="F667" s="148"/>
      <c r="G667" s="149"/>
      <c r="H667" s="149"/>
      <c r="I667" s="149"/>
    </row>
    <row r="668" spans="2:5" ht="23.25" customHeight="1">
      <c r="B668" s="139"/>
      <c r="C668" s="144"/>
      <c r="D668" s="141"/>
      <c r="E668" s="141"/>
    </row>
    <row r="669" spans="1:9" s="25" customFormat="1" ht="12.75" customHeight="1">
      <c r="A669" s="154"/>
      <c r="B669" s="145"/>
      <c r="C669" s="155"/>
      <c r="D669" s="131"/>
      <c r="E669" s="131"/>
      <c r="F669" s="156"/>
      <c r="G669" s="157"/>
      <c r="H669" s="157"/>
      <c r="I669" s="157"/>
    </row>
    <row r="670" spans="2:5" ht="21.75" customHeight="1">
      <c r="B670" s="139"/>
      <c r="C670" s="144"/>
      <c r="D670" s="141"/>
      <c r="E670" s="141"/>
    </row>
    <row r="671" spans="1:9" s="25" customFormat="1" ht="12.75">
      <c r="A671" s="154"/>
      <c r="B671" s="145"/>
      <c r="C671" s="155"/>
      <c r="D671" s="131"/>
      <c r="E671" s="131"/>
      <c r="F671" s="156"/>
      <c r="G671" s="157"/>
      <c r="H671" s="157"/>
      <c r="I671" s="157"/>
    </row>
    <row r="672" spans="2:5" ht="22.5" customHeight="1">
      <c r="B672" s="139"/>
      <c r="C672" s="144"/>
      <c r="D672" s="141"/>
      <c r="E672" s="141"/>
    </row>
    <row r="673" spans="1:9" s="146" customFormat="1" ht="12.75">
      <c r="A673" s="1"/>
      <c r="B673" s="145"/>
      <c r="C673" s="155"/>
      <c r="D673" s="131"/>
      <c r="E673" s="141"/>
      <c r="F673" s="3"/>
      <c r="G673" s="4"/>
      <c r="H673" s="4"/>
      <c r="I673" s="4"/>
    </row>
    <row r="674" spans="2:5" ht="21.75" customHeight="1">
      <c r="B674" s="139"/>
      <c r="C674" s="144"/>
      <c r="D674" s="141"/>
      <c r="E674" s="141"/>
    </row>
    <row r="675" spans="1:9" s="25" customFormat="1" ht="12.75" customHeight="1">
      <c r="A675" s="154"/>
      <c r="B675" s="145"/>
      <c r="C675" s="131"/>
      <c r="D675" s="131"/>
      <c r="E675" s="131"/>
      <c r="F675" s="156"/>
      <c r="G675" s="157"/>
      <c r="H675" s="157"/>
      <c r="I675" s="157"/>
    </row>
    <row r="676" spans="2:5" ht="21.75" customHeight="1">
      <c r="B676" s="134"/>
      <c r="C676" s="144"/>
      <c r="D676" s="141"/>
      <c r="E676" s="141"/>
    </row>
    <row r="677" spans="1:9" s="25" customFormat="1" ht="12.75">
      <c r="A677" s="154"/>
      <c r="B677" s="145"/>
      <c r="C677" s="131"/>
      <c r="D677" s="131"/>
      <c r="E677" s="131"/>
      <c r="F677" s="156"/>
      <c r="G677" s="157"/>
      <c r="H677" s="157"/>
      <c r="I677" s="157"/>
    </row>
    <row r="678" spans="1:9" s="178" customFormat="1" ht="12.75">
      <c r="A678" s="154"/>
      <c r="B678" s="134"/>
      <c r="C678" s="141"/>
      <c r="D678" s="141"/>
      <c r="E678" s="141"/>
      <c r="F678" s="156"/>
      <c r="G678" s="157"/>
      <c r="H678" s="157"/>
      <c r="I678" s="157"/>
    </row>
    <row r="679" spans="1:9" s="25" customFormat="1" ht="12.75">
      <c r="A679" s="154"/>
      <c r="B679" s="143"/>
      <c r="C679" s="131"/>
      <c r="D679" s="131"/>
      <c r="E679" s="131"/>
      <c r="F679" s="156"/>
      <c r="G679" s="157"/>
      <c r="H679" s="157"/>
      <c r="I679" s="157"/>
    </row>
    <row r="680" spans="1:9" s="178" customFormat="1" ht="12.75">
      <c r="A680" s="154"/>
      <c r="B680" s="134"/>
      <c r="C680" s="141"/>
      <c r="D680" s="141"/>
      <c r="E680" s="141"/>
      <c r="F680" s="156"/>
      <c r="G680" s="157"/>
      <c r="H680" s="157"/>
      <c r="I680" s="157"/>
    </row>
    <row r="681" spans="1:9" s="25" customFormat="1" ht="12.75">
      <c r="A681" s="154"/>
      <c r="B681" s="143"/>
      <c r="C681" s="131"/>
      <c r="D681" s="131"/>
      <c r="E681" s="131"/>
      <c r="F681" s="156"/>
      <c r="G681" s="157"/>
      <c r="H681" s="157"/>
      <c r="I681" s="157"/>
    </row>
    <row r="682" spans="1:9" s="178" customFormat="1" ht="12.75">
      <c r="A682" s="154"/>
      <c r="B682" s="134"/>
      <c r="C682" s="144"/>
      <c r="D682" s="141"/>
      <c r="E682" s="141"/>
      <c r="F682" s="156"/>
      <c r="G682" s="157"/>
      <c r="H682" s="157"/>
      <c r="I682" s="157"/>
    </row>
    <row r="683" spans="1:9" s="25" customFormat="1" ht="12.75">
      <c r="A683" s="154"/>
      <c r="B683" s="145"/>
      <c r="C683" s="155"/>
      <c r="D683" s="131"/>
      <c r="E683" s="131"/>
      <c r="F683" s="156"/>
      <c r="G683" s="157"/>
      <c r="H683" s="157"/>
      <c r="I683" s="157"/>
    </row>
    <row r="684" spans="2:5" ht="12.75">
      <c r="B684" s="139"/>
      <c r="C684" s="144"/>
      <c r="D684" s="141"/>
      <c r="E684" s="141"/>
    </row>
    <row r="685" spans="2:5" ht="12.75">
      <c r="B685" s="145"/>
      <c r="C685" s="155"/>
      <c r="D685" s="141"/>
      <c r="E685" s="141"/>
    </row>
    <row r="686" spans="2:5" ht="12.75">
      <c r="B686" s="139"/>
      <c r="C686" s="155"/>
      <c r="D686" s="141"/>
      <c r="E686" s="141"/>
    </row>
    <row r="687" spans="2:5" ht="12.75">
      <c r="B687" s="139"/>
      <c r="C687" s="155"/>
      <c r="D687" s="141"/>
      <c r="E687" s="141"/>
    </row>
    <row r="688" spans="2:5" ht="12.75">
      <c r="B688" s="139"/>
      <c r="C688" s="155"/>
      <c r="D688" s="141"/>
      <c r="E688" s="141"/>
    </row>
    <row r="689" spans="1:9" s="146" customFormat="1" ht="26.25" customHeight="1">
      <c r="A689" s="1"/>
      <c r="B689" s="139"/>
      <c r="C689" s="158"/>
      <c r="D689" s="127"/>
      <c r="E689" s="112"/>
      <c r="F689" s="3"/>
      <c r="G689" s="4"/>
      <c r="H689" s="4"/>
      <c r="I689" s="4"/>
    </row>
    <row r="690" spans="1:9" s="161" customFormat="1" ht="12.75">
      <c r="A690" s="147"/>
      <c r="B690" s="159"/>
      <c r="C690" s="141"/>
      <c r="D690" s="141"/>
      <c r="E690" s="141"/>
      <c r="F690" s="148"/>
      <c r="G690" s="149"/>
      <c r="H690" s="149"/>
      <c r="I690" s="149"/>
    </row>
    <row r="691" spans="2:5" ht="12.75">
      <c r="B691" s="143"/>
      <c r="C691" s="141"/>
      <c r="D691" s="160"/>
      <c r="E691" s="141"/>
    </row>
    <row r="692" spans="2:5" ht="12.75">
      <c r="B692" s="143"/>
      <c r="C692" s="141"/>
      <c r="D692" s="160"/>
      <c r="E692" s="141"/>
    </row>
    <row r="693" spans="2:5" ht="12.75">
      <c r="B693" s="143"/>
      <c r="C693" s="141"/>
      <c r="D693" s="160"/>
      <c r="E693" s="141"/>
    </row>
    <row r="694" spans="2:5" ht="12.75">
      <c r="B694" s="143"/>
      <c r="C694" s="141"/>
      <c r="D694" s="160"/>
      <c r="E694" s="141"/>
    </row>
    <row r="695" spans="2:5" ht="12.75">
      <c r="B695" s="143"/>
      <c r="C695" s="141"/>
      <c r="D695" s="160"/>
      <c r="E695" s="141"/>
    </row>
    <row r="696" spans="2:5" ht="12.75">
      <c r="B696" s="143"/>
      <c r="C696" s="141"/>
      <c r="D696" s="160"/>
      <c r="E696" s="141"/>
    </row>
    <row r="697" spans="2:5" ht="12.75">
      <c r="B697" s="143"/>
      <c r="C697" s="141"/>
      <c r="D697" s="160"/>
      <c r="E697" s="141"/>
    </row>
    <row r="698" spans="2:5" ht="12.75">
      <c r="B698" s="143"/>
      <c r="C698" s="141"/>
      <c r="D698" s="160"/>
      <c r="E698" s="141"/>
    </row>
    <row r="699" spans="2:5" ht="12.75">
      <c r="B699" s="143"/>
      <c r="C699" s="141"/>
      <c r="D699" s="160"/>
      <c r="E699" s="141"/>
    </row>
    <row r="700" spans="2:5" ht="12.75">
      <c r="B700" s="143"/>
      <c r="C700" s="141"/>
      <c r="D700" s="160"/>
      <c r="E700" s="141"/>
    </row>
    <row r="701" spans="2:5" ht="12.75">
      <c r="B701" s="143"/>
      <c r="C701" s="141"/>
      <c r="D701" s="160"/>
      <c r="E701" s="141"/>
    </row>
    <row r="702" spans="2:5" ht="12.75">
      <c r="B702" s="143"/>
      <c r="C702" s="141"/>
      <c r="D702" s="160"/>
      <c r="E702" s="141"/>
    </row>
    <row r="703" spans="2:5" ht="12.75">
      <c r="B703" s="143"/>
      <c r="C703" s="141"/>
      <c r="D703" s="160"/>
      <c r="E703" s="141"/>
    </row>
    <row r="704" spans="2:5" ht="12.75">
      <c r="B704" s="143"/>
      <c r="C704" s="141"/>
      <c r="D704" s="160"/>
      <c r="E704" s="141"/>
    </row>
    <row r="705" spans="1:9" s="25" customFormat="1" ht="21" customHeight="1">
      <c r="A705" s="154"/>
      <c r="B705" s="143"/>
      <c r="C705" s="131"/>
      <c r="D705" s="131"/>
      <c r="E705" s="131"/>
      <c r="F705" s="156"/>
      <c r="G705" s="157"/>
      <c r="H705" s="157"/>
      <c r="I705" s="157"/>
    </row>
    <row r="706" ht="12.75">
      <c r="B706" s="134"/>
    </row>
  </sheetData>
  <sheetProtection selectLockedCells="1" selectUnlockedCells="1"/>
  <mergeCells count="17">
    <mergeCell ref="A1:I1"/>
    <mergeCell ref="A2:I2"/>
    <mergeCell ref="A3:I3"/>
    <mergeCell ref="K3:R3"/>
    <mergeCell ref="A4:I4"/>
    <mergeCell ref="A5:I5"/>
    <mergeCell ref="A8:I8"/>
    <mergeCell ref="B9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/>
  <cp:lastPrinted>2024-05-22T06:47:30Z</cp:lastPrinted>
  <dcterms:created xsi:type="dcterms:W3CDTF">2003-08-18T06:31:02Z</dcterms:created>
  <dcterms:modified xsi:type="dcterms:W3CDTF">2024-05-22T06:52:15Z</dcterms:modified>
  <cp:category/>
  <cp:version/>
  <cp:contentType/>
  <cp:contentStatus/>
  <cp:revision>1</cp:revision>
</cp:coreProperties>
</file>