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Степанцево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<sst xmlns="http://schemas.openxmlformats.org/spreadsheetml/2006/main" count="81" uniqueCount="81">
  <si>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</si>
  <si>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</si>
  <si>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</si>
  <si>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</si>
  <si>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</si>
  <si>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</si>
  <si>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</si>
  <si>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</si>
  <si>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</si>
  <si>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</si>
  <si>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</si>
  <si>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</si>
  <si>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</si>
  <si>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</si>
  <si>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</si>
  <si>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</si>
  <si>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</si>
  <si>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</si>
  <si>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</si>
  <si>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</si>
  <si>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</si>
  <si>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</si>
  <si>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</si>
  <si>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</si>
  <si>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</si>
  <si>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</si>
  <si>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0106</t>
  </si>
  <si>
    <t>0800</t>
  </si>
  <si>
    <t>Культура</t>
  </si>
  <si>
    <t>0801</t>
  </si>
  <si>
    <t>Культура, кинематография</t>
  </si>
  <si>
    <t>Физическая культура и спорт</t>
  </si>
  <si>
    <t>Физическая культура</t>
  </si>
  <si>
    <t>1101</t>
  </si>
  <si>
    <t>Другие вопросы в области культуры, кинематографии</t>
  </si>
  <si>
    <t>0804</t>
  </si>
  <si>
    <t>Резервные фонды</t>
  </si>
  <si>
    <t>0111</t>
  </si>
  <si>
    <t>0113</t>
  </si>
  <si>
    <t>Другие общегосударственные вопросы</t>
  </si>
  <si>
    <t>Национальная экономика</t>
  </si>
  <si>
    <t>0400</t>
  </si>
  <si>
    <t>0314</t>
  </si>
  <si>
    <t>Другие вопросы в области национальной безопасности и правоохранительной деятельности</t>
  </si>
  <si>
    <t>0410</t>
  </si>
  <si>
    <t>0412</t>
  </si>
  <si>
    <t>Связь и информатика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</si>
  <si>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</si>
  <si>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</si>
  <si>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</si>
  <si>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</si>
  <si>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</si>
  <si>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Дорожное хозяйство (дорожные фонды)</t>
  </si>
  <si>
    <t>0409</t>
  </si>
  <si>
    <t>0600</t>
  </si>
  <si>
    <t>0605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</si>
  <si>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</si>
  <si>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</si>
  <si>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финансовых,налоговых и таможенных органов и органов финансового (финансово-бюджетного) надзора</t>
  </si>
  <si>
    <t>0406</t>
  </si>
  <si>
    <t>Водное хозяйство</t>
  </si>
  <si>
    <t>0401</t>
  </si>
  <si>
    <t>Общеэкономические вопросы</t>
  </si>
  <si>
    <t xml:space="preserve">Молодежная политика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</si>
  <si>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</si>
  <si>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</si>
  <si>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2</t>
  </si>
  <si>
    <t>1003</t>
  </si>
  <si>
    <t>Социальное обеспечение населения</t>
  </si>
  <si>
    <t>0107</t>
  </si>
  <si>
    <t>Обеспечение проведения выборов и референдумов</t>
  </si>
  <si>
    <t xml:space="preserve">Расходы бюджета муниципального образования </t>
  </si>
  <si>
    <t xml:space="preserve">         Степанцевское Вязниковского района Владимирской области за 2023 год</t>
  </si>
  <si>
    <t>по разделам и подразделам  классификации расходов бюджетов</t>
  </si>
  <si>
    <t>% исполнения</t>
  </si>
  <si>
    <t>План                          на 2023 год    (тыс.руб.)</t>
  </si>
  <si>
    <t>Исполнение                за   2023 год   (тыс.руб.)</t>
  </si>
  <si>
    <t xml:space="preserve"> к решению Совета нородных депутатов</t>
  </si>
  <si>
    <t>муниципального образования</t>
  </si>
  <si>
    <t>Степанцевское Вязниковского района</t>
  </si>
  <si>
    <r>
      <t xml:space="preserve">от </t>
    </r>
    <r>
      <rPr>
        <u val="single"/>
        <sz val="10"/>
        <rFont val="Liberation Serif"/>
        <family val="1"/>
      </rPr>
      <t>30.05.2024   №151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</si>
</sst>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171" fontId="2" fillId="0" borderId="10" xfId="60" applyFont="1" applyBorder="1" applyAlignment="1">
      <alignment horizontal="center"/>
    </xf>
    <xf numFmtId="171" fontId="6" fillId="0" borderId="10" xfId="60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0" fillId="0" borderId="10" xfId="60" applyFont="1" applyFill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2" fillId="0" borderId="10" xfId="6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30" zoomScaleNormal="130" zoomScalePageLayoutView="0" workbookViewId="0" topLeftCell="A1">
      <selection activeCell="A6" sqref="A6:E6"/>
    </sheetView>
  </sheetViews>
  <sheetFormatPr defaultColWidth="9.00390625" defaultRowHeight="12.75"/>
  <cols>
    <col min="1" max="1" width="46.875" style="27" customWidth="1"/>
    <col min="2" max="2" width="10.00390625" style="27" customWidth="1"/>
    <col min="3" max="3" width="14.625" style="27" customWidth="1"/>
    <col min="4" max="4" width="13.00390625" style="27" customWidth="1"/>
    <col min="5" max="5" width="12.00390625" style="27" customWidth="1"/>
    <col min="6" max="6" width="1.75390625" style="27" customWidth="1"/>
    <col min="7" max="16384" width="9.125" style="27" customWidth="1"/>
  </cols>
  <sheetData>
    <row r="1" spans="1:5" s="23" customFormat="1" ht="12.75">
      <c r="A1" s="24"/>
      <c r="B1" s="24"/>
      <c r="C1" s="45" t="s">
        <v>66</v>
      </c>
      <c r="D1" s="45"/>
      <c r="E1" s="45"/>
    </row>
    <row r="2" spans="1:5" s="23" customFormat="1" ht="12.75">
      <c r="A2" s="25"/>
      <c r="B2" s="25"/>
      <c r="C2" s="46" t="s">
        <v>77</v>
      </c>
      <c r="D2" s="46"/>
      <c r="E2" s="46"/>
    </row>
    <row r="3" spans="1:5" s="23" customFormat="1" ht="12.75">
      <c r="A3" s="25"/>
      <c r="B3" s="25"/>
      <c r="C3" s="46" t="s">
        <v>78</v>
      </c>
      <c r="D3" s="46"/>
      <c r="E3" s="46"/>
    </row>
    <row r="4" spans="1:5" s="23" customFormat="1" ht="12.75">
      <c r="A4" s="25"/>
      <c r="B4" s="25"/>
      <c r="C4" s="46" t="s">
        <v>79</v>
      </c>
      <c r="D4" s="46"/>
      <c r="E4" s="46"/>
    </row>
    <row r="5" spans="1:5" s="23" customFormat="1" ht="12.75">
      <c r="A5" s="26"/>
      <c r="B5" s="26"/>
      <c r="C5" s="46" t="s">
        <v>80</v>
      </c>
      <c r="D5" s="46"/>
      <c r="E5" s="46"/>
    </row>
    <row r="6" spans="1:5" s="23" customFormat="1" ht="24" customHeight="1">
      <c r="A6" s="43" t="s">
        <v>71</v>
      </c>
      <c r="B6" s="43"/>
      <c r="C6" s="43"/>
      <c r="D6" s="43"/>
      <c r="E6" s="43"/>
    </row>
    <row r="7" spans="1:5" s="23" customFormat="1" ht="12.75">
      <c r="A7" s="43" t="s">
        <v>72</v>
      </c>
      <c r="B7" s="43"/>
      <c r="C7" s="43"/>
      <c r="D7" s="43"/>
      <c r="E7" s="43"/>
    </row>
    <row r="8" spans="1:5" s="23" customFormat="1" ht="12.75">
      <c r="A8" s="44" t="s">
        <v>73</v>
      </c>
      <c r="B8" s="44"/>
      <c r="C8" s="44"/>
      <c r="D8" s="44"/>
      <c r="E8" s="44"/>
    </row>
    <row r="9" spans="1:5" s="23" customFormat="1" ht="12.75">
      <c r="A9" s="37" t="s">
        <v>8</v>
      </c>
      <c r="B9" s="39" t="s">
        <v>9</v>
      </c>
      <c r="C9" s="41" t="s">
        <v>75</v>
      </c>
      <c r="D9" s="41" t="s">
        <v>76</v>
      </c>
      <c r="E9" s="41" t="s">
        <v>74</v>
      </c>
    </row>
    <row r="10" spans="1:5" s="23" customFormat="1" ht="41.25" customHeight="1">
      <c r="A10" s="38"/>
      <c r="B10" s="40"/>
      <c r="C10" s="42"/>
      <c r="D10" s="42"/>
      <c r="E10" s="42"/>
    </row>
    <row r="11" spans="1:5" ht="21.75" customHeight="1">
      <c r="A11" s="1" t="s">
        <v>15</v>
      </c>
      <c r="B11" s="2" t="s">
        <v>16</v>
      </c>
      <c r="C11" s="31">
        <f>(C12+C13+C15+C16)+C14</f>
        <v>9206.6</v>
      </c>
      <c r="D11" s="31">
        <f>(D12+D13+D15+D16+D14)</f>
        <v>9206.5</v>
      </c>
      <c r="E11" s="32">
        <f>D11/C11*100</f>
        <v>99.99891382269242</v>
      </c>
    </row>
    <row r="12" spans="1:5" ht="53.25" customHeight="1">
      <c r="A12" s="28" t="s">
        <v>17</v>
      </c>
      <c r="B12" s="4" t="s">
        <v>11</v>
      </c>
      <c r="C12" s="33">
        <v>7752.1</v>
      </c>
      <c r="D12" s="33">
        <v>7752</v>
      </c>
      <c r="E12" s="32">
        <f aca="true" t="shared" si="0" ref="E12:E45">D12/C12*100</f>
        <v>99.99871002696044</v>
      </c>
    </row>
    <row r="13" spans="1:5" ht="32.25" customHeight="1">
      <c r="A13" s="28" t="s">
        <v>58</v>
      </c>
      <c r="B13" s="4" t="s">
        <v>26</v>
      </c>
      <c r="C13" s="33">
        <v>241</v>
      </c>
      <c r="D13" s="33">
        <v>241</v>
      </c>
      <c r="E13" s="32">
        <f t="shared" si="0"/>
        <v>100</v>
      </c>
    </row>
    <row r="14" spans="1:5" ht="17.25" customHeight="1">
      <c r="A14" s="5" t="s">
        <v>70</v>
      </c>
      <c r="B14" s="4" t="s">
        <v>69</v>
      </c>
      <c r="C14" s="33">
        <v>70</v>
      </c>
      <c r="D14" s="33">
        <v>70</v>
      </c>
      <c r="E14" s="32">
        <f t="shared" si="0"/>
        <v>100</v>
      </c>
    </row>
    <row r="15" spans="1:5" ht="12" customHeight="1">
      <c r="A15" s="5" t="s">
        <v>36</v>
      </c>
      <c r="B15" s="4" t="s">
        <v>37</v>
      </c>
      <c r="C15" s="33">
        <v>0</v>
      </c>
      <c r="D15" s="33">
        <v>0</v>
      </c>
      <c r="E15" s="32">
        <v>0</v>
      </c>
    </row>
    <row r="16" spans="1:5" ht="13.5" customHeight="1">
      <c r="A16" s="5" t="s">
        <v>39</v>
      </c>
      <c r="B16" s="4" t="s">
        <v>38</v>
      </c>
      <c r="C16" s="33">
        <v>1143.5</v>
      </c>
      <c r="D16" s="33">
        <v>1143.5</v>
      </c>
      <c r="E16" s="32">
        <f t="shared" si="0"/>
        <v>100</v>
      </c>
    </row>
    <row r="17" spans="1:5" ht="16.5" customHeight="1">
      <c r="A17" s="6" t="s">
        <v>21</v>
      </c>
      <c r="B17" s="2" t="s">
        <v>20</v>
      </c>
      <c r="C17" s="31">
        <f>SUM(C18)</f>
        <v>295</v>
      </c>
      <c r="D17" s="31">
        <f>SUM(D18)</f>
        <v>295</v>
      </c>
      <c r="E17" s="32">
        <f t="shared" si="0"/>
        <v>100</v>
      </c>
    </row>
    <row r="18" spans="1:5" ht="12.75" customHeight="1">
      <c r="A18" s="20" t="s">
        <v>22</v>
      </c>
      <c r="B18" s="19" t="s">
        <v>23</v>
      </c>
      <c r="C18" s="34">
        <v>295</v>
      </c>
      <c r="D18" s="34">
        <v>295</v>
      </c>
      <c r="E18" s="32">
        <f t="shared" si="0"/>
        <v>100</v>
      </c>
    </row>
    <row r="19" spans="1:5" ht="26.25" customHeight="1">
      <c r="A19" s="6" t="s">
        <v>0</v>
      </c>
      <c r="B19" s="2" t="s">
        <v>1</v>
      </c>
      <c r="C19" s="31">
        <f>SUM(C21:C21,C20)</f>
        <v>213.3</v>
      </c>
      <c r="D19" s="31">
        <f>SUM(D21:D21,D20)</f>
        <v>213.3</v>
      </c>
      <c r="E19" s="32">
        <f t="shared" si="0"/>
        <v>100</v>
      </c>
    </row>
    <row r="20" spans="1:5" ht="39" customHeight="1">
      <c r="A20" s="10" t="s">
        <v>65</v>
      </c>
      <c r="B20" s="11" t="s">
        <v>64</v>
      </c>
      <c r="C20" s="35">
        <v>203.3</v>
      </c>
      <c r="D20" s="35">
        <v>203.3</v>
      </c>
      <c r="E20" s="32">
        <f t="shared" si="0"/>
        <v>100</v>
      </c>
    </row>
    <row r="21" spans="1:5" ht="24.75" customHeight="1">
      <c r="A21" s="3" t="s">
        <v>43</v>
      </c>
      <c r="B21" s="4" t="s">
        <v>42</v>
      </c>
      <c r="C21" s="33">
        <v>10</v>
      </c>
      <c r="D21" s="33">
        <v>10</v>
      </c>
      <c r="E21" s="32">
        <f t="shared" si="0"/>
        <v>100</v>
      </c>
    </row>
    <row r="22" spans="1:5" ht="19.5" customHeight="1">
      <c r="A22" s="17" t="s">
        <v>40</v>
      </c>
      <c r="B22" s="16" t="s">
        <v>41</v>
      </c>
      <c r="C22" s="36">
        <f>C23+C27+C28+C26+C25+C24</f>
        <v>2237.5</v>
      </c>
      <c r="D22" s="36">
        <f>D23+D27+D28+D26+D25+D24</f>
        <v>2237.5</v>
      </c>
      <c r="E22" s="32">
        <f t="shared" si="0"/>
        <v>100</v>
      </c>
    </row>
    <row r="23" spans="1:5" ht="0.75" customHeight="1" hidden="1">
      <c r="A23" s="18"/>
      <c r="B23" s="11"/>
      <c r="C23" s="33"/>
      <c r="D23" s="33"/>
      <c r="E23" s="32" t="e">
        <f t="shared" si="0"/>
        <v>#DIV/0!</v>
      </c>
    </row>
    <row r="24" spans="1:5" ht="16.5" customHeight="1">
      <c r="A24" s="18" t="s">
        <v>62</v>
      </c>
      <c r="B24" s="11" t="s">
        <v>61</v>
      </c>
      <c r="C24" s="33">
        <v>23.6</v>
      </c>
      <c r="D24" s="33">
        <v>23.6</v>
      </c>
      <c r="E24" s="32">
        <f t="shared" si="0"/>
        <v>100</v>
      </c>
    </row>
    <row r="25" spans="1:5" ht="16.5" customHeight="1">
      <c r="A25" s="18" t="s">
        <v>60</v>
      </c>
      <c r="B25" s="11" t="s">
        <v>59</v>
      </c>
      <c r="C25" s="33">
        <v>1</v>
      </c>
      <c r="D25" s="33">
        <v>1</v>
      </c>
      <c r="E25" s="32">
        <f t="shared" si="0"/>
        <v>100</v>
      </c>
    </row>
    <row r="26" spans="1:5" ht="15.75" customHeight="1">
      <c r="A26" s="22" t="s">
        <v>52</v>
      </c>
      <c r="B26" s="21" t="s">
        <v>53</v>
      </c>
      <c r="C26" s="34">
        <v>1820</v>
      </c>
      <c r="D26" s="34">
        <v>1820</v>
      </c>
      <c r="E26" s="32">
        <f t="shared" si="0"/>
        <v>100</v>
      </c>
    </row>
    <row r="27" spans="1:5" ht="16.5" customHeight="1">
      <c r="A27" s="29" t="s">
        <v>46</v>
      </c>
      <c r="B27" s="11" t="s">
        <v>44</v>
      </c>
      <c r="C27" s="33">
        <v>390.9</v>
      </c>
      <c r="D27" s="33">
        <v>390.9</v>
      </c>
      <c r="E27" s="32">
        <f t="shared" si="0"/>
        <v>100</v>
      </c>
    </row>
    <row r="28" spans="1:5" ht="16.5" customHeight="1">
      <c r="A28" s="29" t="s">
        <v>47</v>
      </c>
      <c r="B28" s="11" t="s">
        <v>45</v>
      </c>
      <c r="C28" s="33">
        <v>2</v>
      </c>
      <c r="D28" s="33">
        <v>2</v>
      </c>
      <c r="E28" s="32">
        <f t="shared" si="0"/>
        <v>100</v>
      </c>
    </row>
    <row r="29" spans="1:5" ht="16.5" customHeight="1">
      <c r="A29" s="6" t="s">
        <v>2</v>
      </c>
      <c r="B29" s="2" t="s">
        <v>14</v>
      </c>
      <c r="C29" s="31">
        <f>SUM(C30:C32)</f>
        <v>33428.2</v>
      </c>
      <c r="D29" s="31">
        <f>SUM(D30:D32)</f>
        <v>32731.5</v>
      </c>
      <c r="E29" s="32">
        <f t="shared" si="0"/>
        <v>97.91583154342742</v>
      </c>
    </row>
    <row r="30" spans="1:5" ht="16.5" customHeight="1">
      <c r="A30" s="30" t="s">
        <v>48</v>
      </c>
      <c r="B30" s="11" t="s">
        <v>49</v>
      </c>
      <c r="C30" s="35">
        <v>30902.6</v>
      </c>
      <c r="D30" s="35">
        <v>30205.9</v>
      </c>
      <c r="E30" s="32">
        <f t="shared" si="0"/>
        <v>97.74549714263526</v>
      </c>
    </row>
    <row r="31" spans="1:5" ht="16.5" customHeight="1">
      <c r="A31" s="30" t="s">
        <v>50</v>
      </c>
      <c r="B31" s="11" t="s">
        <v>51</v>
      </c>
      <c r="C31" s="35">
        <v>119.8</v>
      </c>
      <c r="D31" s="35">
        <v>119.8</v>
      </c>
      <c r="E31" s="32">
        <f t="shared" si="0"/>
        <v>100</v>
      </c>
    </row>
    <row r="32" spans="1:5" ht="17.25" customHeight="1">
      <c r="A32" s="3" t="s">
        <v>19</v>
      </c>
      <c r="B32" s="4" t="s">
        <v>18</v>
      </c>
      <c r="C32" s="33">
        <v>2405.8</v>
      </c>
      <c r="D32" s="33">
        <v>2405.8</v>
      </c>
      <c r="E32" s="32">
        <f t="shared" si="0"/>
        <v>100</v>
      </c>
    </row>
    <row r="33" spans="1:5" ht="18.75" customHeight="1">
      <c r="A33" s="6" t="s">
        <v>56</v>
      </c>
      <c r="B33" s="2" t="s">
        <v>54</v>
      </c>
      <c r="C33" s="31">
        <f>SUM(C34)</f>
        <v>60</v>
      </c>
      <c r="D33" s="31">
        <f>SUM(D34)</f>
        <v>60</v>
      </c>
      <c r="E33" s="32">
        <f t="shared" si="0"/>
        <v>100</v>
      </c>
    </row>
    <row r="34" spans="1:5" ht="27.75" customHeight="1">
      <c r="A34" s="3" t="s">
        <v>57</v>
      </c>
      <c r="B34" s="4" t="s">
        <v>55</v>
      </c>
      <c r="C34" s="33">
        <v>60</v>
      </c>
      <c r="D34" s="33">
        <v>60</v>
      </c>
      <c r="E34" s="32">
        <f t="shared" si="0"/>
        <v>100</v>
      </c>
    </row>
    <row r="35" spans="1:5" ht="16.5" customHeight="1">
      <c r="A35" s="6" t="s">
        <v>3</v>
      </c>
      <c r="B35" s="2" t="s">
        <v>4</v>
      </c>
      <c r="C35" s="31">
        <f>SUM(C36)</f>
        <v>1</v>
      </c>
      <c r="D35" s="31">
        <f>SUM(D36)</f>
        <v>1</v>
      </c>
      <c r="E35" s="32">
        <f t="shared" si="0"/>
        <v>100</v>
      </c>
    </row>
    <row r="36" spans="1:5" ht="11.25" customHeight="1">
      <c r="A36" s="3" t="s">
        <v>63</v>
      </c>
      <c r="B36" s="4" t="s">
        <v>12</v>
      </c>
      <c r="C36" s="33">
        <v>1</v>
      </c>
      <c r="D36" s="33">
        <v>1</v>
      </c>
      <c r="E36" s="32">
        <f t="shared" si="0"/>
        <v>100</v>
      </c>
    </row>
    <row r="37" spans="1:5" ht="15" customHeight="1">
      <c r="A37" s="13" t="s">
        <v>30</v>
      </c>
      <c r="B37" s="12" t="s">
        <v>27</v>
      </c>
      <c r="C37" s="36">
        <f>SUM(C38+C39)</f>
        <v>3237.8</v>
      </c>
      <c r="D37" s="36">
        <f>SUM(D38+D39)</f>
        <v>3237.8</v>
      </c>
      <c r="E37" s="32">
        <f t="shared" si="0"/>
        <v>100</v>
      </c>
    </row>
    <row r="38" spans="1:5" ht="12" customHeight="1">
      <c r="A38" s="30" t="s">
        <v>28</v>
      </c>
      <c r="B38" s="11" t="s">
        <v>29</v>
      </c>
      <c r="C38" s="33">
        <v>2790.9</v>
      </c>
      <c r="D38" s="33">
        <v>2790.9</v>
      </c>
      <c r="E38" s="32">
        <f t="shared" si="0"/>
        <v>100</v>
      </c>
    </row>
    <row r="39" spans="1:5" ht="24" customHeight="1">
      <c r="A39" s="30" t="s">
        <v>34</v>
      </c>
      <c r="B39" s="11" t="s">
        <v>35</v>
      </c>
      <c r="C39" s="33">
        <v>446.9</v>
      </c>
      <c r="D39" s="33">
        <v>446.9</v>
      </c>
      <c r="E39" s="32">
        <f t="shared" si="0"/>
        <v>100</v>
      </c>
    </row>
    <row r="40" spans="1:5" ht="17.25" customHeight="1">
      <c r="A40" s="7" t="s">
        <v>5</v>
      </c>
      <c r="B40" s="2" t="s">
        <v>6</v>
      </c>
      <c r="C40" s="31">
        <f>C41+C42</f>
        <v>219.4</v>
      </c>
      <c r="D40" s="31">
        <f>SUM(D41:D41)</f>
        <v>219.4</v>
      </c>
      <c r="E40" s="32">
        <f t="shared" si="0"/>
        <v>100</v>
      </c>
    </row>
    <row r="41" spans="1:5" ht="16.5" customHeight="1">
      <c r="A41" s="5" t="s">
        <v>7</v>
      </c>
      <c r="B41" s="4" t="s">
        <v>13</v>
      </c>
      <c r="C41" s="33">
        <v>219.4</v>
      </c>
      <c r="D41" s="33">
        <v>219.4</v>
      </c>
      <c r="E41" s="32">
        <f t="shared" si="0"/>
        <v>100</v>
      </c>
    </row>
    <row r="42" spans="1:5" ht="16.5" customHeight="1">
      <c r="A42" s="5" t="s">
        <v>68</v>
      </c>
      <c r="B42" s="4" t="s">
        <v>67</v>
      </c>
      <c r="C42" s="33">
        <v>0</v>
      </c>
      <c r="D42" s="33">
        <v>0</v>
      </c>
      <c r="E42" s="32">
        <v>0</v>
      </c>
    </row>
    <row r="43" spans="1:5" s="8" customFormat="1" ht="16.5" customHeight="1">
      <c r="A43" s="14" t="s">
        <v>31</v>
      </c>
      <c r="B43" s="2" t="s">
        <v>24</v>
      </c>
      <c r="C43" s="36">
        <f>SUM(C44)</f>
        <v>66.6</v>
      </c>
      <c r="D43" s="36">
        <f>SUM(D44)</f>
        <v>66.6</v>
      </c>
      <c r="E43" s="32">
        <f t="shared" si="0"/>
        <v>100</v>
      </c>
    </row>
    <row r="44" spans="1:5" s="9" customFormat="1" ht="15" customHeight="1">
      <c r="A44" s="15" t="s">
        <v>32</v>
      </c>
      <c r="B44" s="4" t="s">
        <v>33</v>
      </c>
      <c r="C44" s="35">
        <v>66.6</v>
      </c>
      <c r="D44" s="35">
        <v>66.6</v>
      </c>
      <c r="E44" s="32">
        <f t="shared" si="0"/>
        <v>100</v>
      </c>
    </row>
    <row r="45" spans="1:5" ht="13.5" customHeight="1">
      <c r="A45" s="6" t="s">
        <v>10</v>
      </c>
      <c r="B45" s="2" t="s">
        <v>25</v>
      </c>
      <c r="C45" s="31">
        <f>SUM(C11,C17,C19,C29,C35,C40,C43,C37,C22)+C33</f>
        <v>48965.4</v>
      </c>
      <c r="D45" s="31">
        <f>SUM(D11,D17,D19,D29,D35,D40,D43,D37,D22)+D33</f>
        <v>48268.600000000006</v>
      </c>
      <c r="E45" s="32">
        <f t="shared" si="0"/>
        <v>98.57695433918646</v>
      </c>
    </row>
  </sheetData>
  <sheetProtection/>
  <mergeCells count="13">
    <mergeCell ref="C1:E1"/>
    <mergeCell ref="C2:E2"/>
    <mergeCell ref="C3:E3"/>
    <mergeCell ref="C4:E4"/>
    <mergeCell ref="C5:E5"/>
    <mergeCell ref="A9:A10"/>
    <mergeCell ref="B9:B10"/>
    <mergeCell ref="E9:E10"/>
    <mergeCell ref="C9:C10"/>
    <mergeCell ref="D9:D10"/>
    <mergeCell ref="A6:E6"/>
    <mergeCell ref="A7:E7"/>
    <mergeCell ref="A8:E8"/>
  </mergeCells>
  <printOptions/>
  <pageMargins left="0.6692913385826772" right="0" top="0.2362204724409449" bottom="0.15748031496062992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3</dc:title>
  <dc:subject>Бюджет МО Степанцевское на 2009 г</dc:subject>
  <dc:creator>Григорьева Т.В.</dc:creator>
  <cp:keywords/>
  <dc:description/>
  <cp:lastModifiedBy>Варзанова</cp:lastModifiedBy>
  <cp:lastPrinted>2024-03-06T13:43:42Z</cp:lastPrinted>
  <dcterms:created xsi:type="dcterms:W3CDTF">2003-08-18T06:31:02Z</dcterms:created>
  <dcterms:modified xsi:type="dcterms:W3CDTF">2024-05-27T13:01:24Z</dcterms:modified>
  <cp:category/>
  <cp:version/>
  <cp:contentType/>
  <cp:contentStatus/>
</cp:coreProperties>
</file>