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4" sheetId="1" r:id="rId1"/>
  </sheets>
  <definedNames>
    <definedName name="_xlnm.Print_Titles" localSheetId="0">'прил.4'!$8:$9</definedName>
    <definedName name="Excel_BuiltIn_Print_Titles" localSheetId="0">'прил.4'!$8:$9</definedName>
  </definedNames>
  <calcPr fullCalcOnLoad="1"/>
</workbook>
</file>

<file path=xl/sharedStrings.xml><?xml version="1.0" encoding="utf-8"?>
<sst xmlns="http://schemas.openxmlformats.org/spreadsheetml/2006/main" count="104" uniqueCount="102">
  <si>
    <t>Приложение № 3</t>
  </si>
  <si>
    <t xml:space="preserve">            к решению Совета народных депутатов</t>
  </si>
  <si>
    <t xml:space="preserve">       Вязниковского района </t>
  </si>
  <si>
    <t xml:space="preserve">                    от 28.05.2024 № 443</t>
  </si>
  <si>
    <t>Расходы бюджета муниципального образования  Вязниковский район по разделам и подразделам  классификации расходов бюджетов за 2023 год</t>
  </si>
  <si>
    <t>(тыс.руб.)</t>
  </si>
  <si>
    <t>наименование</t>
  </si>
  <si>
    <t>Раздел/ подраздел</t>
  </si>
  <si>
    <t>План на 2023 год</t>
  </si>
  <si>
    <t>в том числе</t>
  </si>
  <si>
    <t>Исполнено за 2023 год</t>
  </si>
  <si>
    <t>% исполнения</t>
  </si>
  <si>
    <t>публичные нормативные обязательства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</si>
  <si>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</si>
  <si>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</si>
  <si>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</si>
  <si>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</si>
  <si>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</si>
  <si>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</si>
  <si>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</si>
  <si>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</si>
  <si>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</si>
  <si>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</si>
  <si>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</si>
  <si>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</si>
  <si>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</si>
  <si>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</si>
  <si>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</si>
  <si>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</si>
  <si>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</si>
  <si>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</si>
  <si>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</si>
  <si>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</si>
  <si>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 чрезвычайных ситуаций природного 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</si>
  <si>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</si>
  <si>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</si>
  <si>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</si>
  <si>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</si>
  <si>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</si>
  <si>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</si>
  <si>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</si>
  <si>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</si>
  <si>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</si>
  <si>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</si>
  <si>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</si>
  <si>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</si>
  <si>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</si>
  <si>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</si>
  <si>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</si>
  <si>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</si>
  <si>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</si>
  <si>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</si>
  <si>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</si>
  <si>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</si>
  <si>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</si>
  <si>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</si>
  <si>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</si>
  <si>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</si>
  <si>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</si>
  <si>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</si>
  <si>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</si>
  <si>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</si>
  <si>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</si>
  <si>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</si>
  <si>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</si>
  <si>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</si>
  <si>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</si>
  <si>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</si>
  <si>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</si>
  <si>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</si>
  <si>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</si>
  <si>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</si>
  <si>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</si>
  <si>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</si>
  <si>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</si>
  <si>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</si>
  <si>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</si>
  <si>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</si>
  <si>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</si>
  <si>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</si>
  <si>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</si>
  <si>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</si>
  <si>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</si>
  <si>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</si>
  <si>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</si>
  <si>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</si>
  <si>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</si>
  <si>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</si>
  <si>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</si>
  <si>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</si>
  <si>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</si>
  <si>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</si>
  <si>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</si>
  <si>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</si>
  <si>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</si>
  <si>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</si>
  <si>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</si>
  <si>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 государственного  (муниципального) внутреннего 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</si>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</sst>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0"/>
    <numFmt numFmtId="168" formatCode="0.0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/>
    </xf>
    <xf numFmtId="164" fontId="9" fillId="0" borderId="2" xfId="0" applyFont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wrapText="1"/>
    </xf>
    <xf numFmtId="164" fontId="10" fillId="0" borderId="2" xfId="0" applyFont="1" applyBorder="1" applyAlignment="1">
      <alignment horizontal="justify"/>
    </xf>
    <xf numFmtId="166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4" fontId="4" fillId="0" borderId="2" xfId="0" applyFont="1" applyBorder="1" applyAlignment="1">
      <alignment horizontal="justify" wrapText="1"/>
    </xf>
    <xf numFmtId="166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6" fontId="4" fillId="0" borderId="2" xfId="0" applyNumberFormat="1" applyFont="1" applyBorder="1" applyAlignment="1">
      <alignment horizontal="justify" wrapText="1"/>
    </xf>
    <xf numFmtId="164" fontId="10" fillId="0" borderId="2" xfId="0" applyFont="1" applyBorder="1" applyAlignment="1">
      <alignment horizontal="justify" wrapText="1"/>
    </xf>
    <xf numFmtId="164" fontId="4" fillId="0" borderId="2" xfId="0" applyFont="1" applyBorder="1" applyAlignment="1">
      <alignment horizontal="justify"/>
    </xf>
    <xf numFmtId="166" fontId="10" fillId="0" borderId="2" xfId="0" applyNumberFormat="1" applyFont="1" applyBorder="1" applyAlignment="1">
      <alignment horizontal="justify" wrapText="1"/>
    </xf>
    <xf numFmtId="168" fontId="12" fillId="0" borderId="2" xfId="0" applyNumberFormat="1" applyFont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12" fillId="0" borderId="2" xfId="0" applyFont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11" fillId="0" borderId="2" xfId="0" applyFont="1" applyBorder="1" applyAlignment="1">
      <alignment horizontal="justify"/>
    </xf>
    <xf numFmtId="164" fontId="15" fillId="0" borderId="0" xfId="0" applyFont="1" applyAlignment="1">
      <alignment/>
    </xf>
    <xf numFmtId="164" fontId="6" fillId="0" borderId="2" xfId="0" applyFont="1" applyBorder="1" applyAlignment="1">
      <alignment wrapText="1"/>
    </xf>
    <xf numFmtId="164" fontId="14" fillId="0" borderId="0" xfId="0" applyFont="1" applyAlignment="1">
      <alignment/>
    </xf>
    <xf numFmtId="164" fontId="16" fillId="0" borderId="0" xfId="0" applyFont="1" applyAlignment="1">
      <alignment wrapText="1"/>
    </xf>
    <xf numFmtId="164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4" fontId="16" fillId="0" borderId="0" xfId="0" applyFont="1" applyAlignment="1">
      <alignment/>
    </xf>
    <xf numFmtId="165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10" zoomScaleNormal="110" workbookViewId="0" topLeftCell="A1">
      <selection activeCell="C4" sqref="C4"/>
    </sheetView>
  </sheetViews>
  <sheetFormatPr defaultColWidth="9.00390625" defaultRowHeight="12.75"/>
  <cols>
    <col min="1" max="1" width="40.625" style="1" customWidth="1"/>
    <col min="2" max="2" width="7.75390625" style="1" customWidth="1"/>
    <col min="3" max="3" width="10.875" style="2" customWidth="1"/>
    <col min="4" max="4" width="9.75390625" style="1" customWidth="1"/>
    <col min="5" max="5" width="9.875" style="2" customWidth="1"/>
    <col min="6" max="6" width="8.25390625" style="1" customWidth="1"/>
    <col min="7" max="7" width="7.00390625" style="2" customWidth="1"/>
  </cols>
  <sheetData>
    <row r="1" spans="3:7" ht="15" customHeight="1">
      <c r="C1" s="3"/>
      <c r="D1" s="4" t="s">
        <v>0</v>
      </c>
      <c r="E1" s="4"/>
      <c r="F1" s="4"/>
      <c r="G1" s="4"/>
    </row>
    <row r="2" spans="3:7" ht="15" customHeight="1">
      <c r="C2" s="4" t="s">
        <v>1</v>
      </c>
      <c r="D2" s="4"/>
      <c r="E2" s="4"/>
      <c r="F2" s="4"/>
      <c r="G2" s="4"/>
    </row>
    <row r="3" spans="3:7" ht="15">
      <c r="C3" s="5" t="s">
        <v>2</v>
      </c>
      <c r="D3" s="5"/>
      <c r="E3" s="5"/>
      <c r="F3" s="5"/>
      <c r="G3" s="5"/>
    </row>
    <row r="4" spans="3:7" ht="15">
      <c r="C4" s="6" t="s">
        <v>3</v>
      </c>
      <c r="D4" s="6"/>
      <c r="E4" s="6"/>
      <c r="F4" s="6"/>
      <c r="G4" s="6"/>
    </row>
    <row r="5" spans="1:7" ht="21" customHeight="1">
      <c r="A5" s="7"/>
      <c r="B5" s="8"/>
      <c r="C5" s="9"/>
      <c r="D5" s="8"/>
      <c r="E5" s="9"/>
      <c r="F5" s="8"/>
      <c r="G5" s="9"/>
    </row>
    <row r="6" spans="1:7" ht="33" customHeight="1">
      <c r="A6" s="10" t="s">
        <v>4</v>
      </c>
      <c r="B6" s="10"/>
      <c r="C6" s="10"/>
      <c r="D6" s="10"/>
      <c r="E6" s="10"/>
      <c r="F6" s="10"/>
      <c r="G6" s="10"/>
    </row>
    <row r="7" spans="1:7" ht="22.5" customHeight="1">
      <c r="A7" s="11"/>
      <c r="B7" s="12"/>
      <c r="C7" s="13"/>
      <c r="D7" s="14"/>
      <c r="E7" s="13"/>
      <c r="F7" s="14" t="s">
        <v>5</v>
      </c>
      <c r="G7" s="13"/>
    </row>
    <row r="8" spans="1:7" ht="11.25" customHeight="1">
      <c r="A8" s="15" t="s">
        <v>6</v>
      </c>
      <c r="B8" s="16" t="s">
        <v>7</v>
      </c>
      <c r="C8" s="17" t="s">
        <v>8</v>
      </c>
      <c r="D8" s="18" t="s">
        <v>9</v>
      </c>
      <c r="E8" s="17" t="s">
        <v>10</v>
      </c>
      <c r="F8" s="18" t="s">
        <v>9</v>
      </c>
      <c r="G8" s="17" t="s">
        <v>11</v>
      </c>
    </row>
    <row r="9" spans="1:7" ht="28.5" customHeight="1">
      <c r="A9" s="15"/>
      <c r="B9" s="16"/>
      <c r="C9" s="17"/>
      <c r="D9" s="19" t="s">
        <v>12</v>
      </c>
      <c r="E9" s="17"/>
      <c r="F9" s="19" t="s">
        <v>12</v>
      </c>
      <c r="G9" s="17"/>
    </row>
    <row r="10" spans="1:7" ht="16.5" customHeight="1">
      <c r="A10" s="20">
        <v>1</v>
      </c>
      <c r="B10" s="21">
        <v>2</v>
      </c>
      <c r="C10" s="21">
        <v>3</v>
      </c>
      <c r="D10" s="22">
        <v>4</v>
      </c>
      <c r="E10" s="21">
        <v>5</v>
      </c>
      <c r="F10" s="22">
        <v>6</v>
      </c>
      <c r="G10" s="21">
        <v>7</v>
      </c>
    </row>
    <row r="11" spans="1:7" ht="21" customHeight="1">
      <c r="A11" s="23" t="s">
        <v>13</v>
      </c>
      <c r="B11" s="24" t="s">
        <v>14</v>
      </c>
      <c r="C11" s="25">
        <f>SUM(C12:C18)</f>
        <v>104107.8</v>
      </c>
      <c r="D11" s="25">
        <f>SUM(D12:D18)</f>
        <v>0</v>
      </c>
      <c r="E11" s="25">
        <f>SUM(E12:E18)</f>
        <v>96788.1</v>
      </c>
      <c r="F11" s="25">
        <f>SUM(F12:F18)</f>
        <v>0</v>
      </c>
      <c r="G11" s="25">
        <f aca="true" t="shared" si="0" ref="G11:G15">E11/C11*100</f>
        <v>92.96911470610272</v>
      </c>
    </row>
    <row r="12" spans="1:7" s="29" customFormat="1" ht="36" customHeight="1">
      <c r="A12" s="26" t="s">
        <v>15</v>
      </c>
      <c r="B12" s="27" t="s">
        <v>16</v>
      </c>
      <c r="C12" s="28">
        <v>2943.5</v>
      </c>
      <c r="D12" s="28"/>
      <c r="E12" s="28">
        <v>2932.1</v>
      </c>
      <c r="F12" s="28"/>
      <c r="G12" s="28">
        <f t="shared" si="0"/>
        <v>99.61270596228978</v>
      </c>
    </row>
    <row r="13" spans="1:7" s="29" customFormat="1" ht="38.25" customHeight="1">
      <c r="A13" s="30" t="s">
        <v>17</v>
      </c>
      <c r="B13" s="27" t="s">
        <v>18</v>
      </c>
      <c r="C13" s="28">
        <v>51944.5</v>
      </c>
      <c r="D13" s="28"/>
      <c r="E13" s="28">
        <v>51653.5</v>
      </c>
      <c r="F13" s="28"/>
      <c r="G13" s="28">
        <f t="shared" si="0"/>
        <v>99.4397866954153</v>
      </c>
    </row>
    <row r="14" spans="1:7" s="29" customFormat="1" ht="15" customHeight="1">
      <c r="A14" s="30" t="s">
        <v>19</v>
      </c>
      <c r="B14" s="27" t="s">
        <v>20</v>
      </c>
      <c r="C14" s="28">
        <v>1.2</v>
      </c>
      <c r="D14" s="28"/>
      <c r="E14" s="28">
        <v>1.2</v>
      </c>
      <c r="F14" s="28"/>
      <c r="G14" s="28">
        <f t="shared" si="0"/>
        <v>100</v>
      </c>
    </row>
    <row r="15" spans="1:7" s="29" customFormat="1" ht="35.25" customHeight="1">
      <c r="A15" s="26" t="s">
        <v>21</v>
      </c>
      <c r="B15" s="27" t="s">
        <v>22</v>
      </c>
      <c r="C15" s="28">
        <v>18162.8</v>
      </c>
      <c r="D15" s="28"/>
      <c r="E15" s="28">
        <v>18162.7</v>
      </c>
      <c r="F15" s="28"/>
      <c r="G15" s="28">
        <f t="shared" si="0"/>
        <v>99.99944942409762</v>
      </c>
    </row>
    <row r="16" spans="1:7" s="29" customFormat="1" ht="15" customHeight="1">
      <c r="A16" s="26" t="s">
        <v>23</v>
      </c>
      <c r="B16" s="27" t="s">
        <v>24</v>
      </c>
      <c r="C16" s="28"/>
      <c r="D16" s="28"/>
      <c r="E16" s="28"/>
      <c r="F16" s="28"/>
      <c r="G16" s="28"/>
    </row>
    <row r="17" spans="1:7" s="29" customFormat="1" ht="15" customHeight="1">
      <c r="A17" s="26" t="s">
        <v>25</v>
      </c>
      <c r="B17" s="27" t="s">
        <v>26</v>
      </c>
      <c r="C17" s="28"/>
      <c r="D17" s="28"/>
      <c r="E17" s="28"/>
      <c r="F17" s="28"/>
      <c r="G17" s="28"/>
    </row>
    <row r="18" spans="1:7" s="29" customFormat="1" ht="15" customHeight="1">
      <c r="A18" s="26" t="s">
        <v>27</v>
      </c>
      <c r="B18" s="27" t="s">
        <v>28</v>
      </c>
      <c r="C18" s="28">
        <v>31055.8</v>
      </c>
      <c r="D18" s="28"/>
      <c r="E18" s="28">
        <v>24038.6</v>
      </c>
      <c r="F18" s="28"/>
      <c r="G18" s="28">
        <f aca="true" t="shared" si="1" ref="G18:G62">E18/C18*100</f>
        <v>77.40454279071865</v>
      </c>
    </row>
    <row r="19" spans="1:7" ht="32.25" customHeight="1">
      <c r="A19" s="31" t="s">
        <v>29</v>
      </c>
      <c r="B19" s="24" t="s">
        <v>30</v>
      </c>
      <c r="C19" s="25">
        <f>SUM(C20:C22)</f>
        <v>25673.1</v>
      </c>
      <c r="D19" s="25">
        <f>SUM(D20:D22)</f>
        <v>0</v>
      </c>
      <c r="E19" s="25">
        <f>SUM(E20:E22)</f>
        <v>25400.7</v>
      </c>
      <c r="F19" s="25">
        <f>SUM(F20:F22)</f>
        <v>0</v>
      </c>
      <c r="G19" s="25">
        <f t="shared" si="1"/>
        <v>98.93896724587215</v>
      </c>
    </row>
    <row r="20" spans="1:7" ht="17.25" customHeight="1">
      <c r="A20" s="26" t="s">
        <v>31</v>
      </c>
      <c r="B20" s="27" t="s">
        <v>32</v>
      </c>
      <c r="C20" s="28">
        <v>3084.3</v>
      </c>
      <c r="D20" s="28"/>
      <c r="E20" s="28">
        <v>3084.3</v>
      </c>
      <c r="F20" s="28"/>
      <c r="G20" s="28">
        <f t="shared" si="1"/>
        <v>100</v>
      </c>
    </row>
    <row r="21" spans="1:7" s="29" customFormat="1" ht="37.5" customHeight="1">
      <c r="A21" s="26" t="s">
        <v>33</v>
      </c>
      <c r="B21" s="27" t="s">
        <v>34</v>
      </c>
      <c r="C21" s="28">
        <v>21982.8</v>
      </c>
      <c r="D21" s="28"/>
      <c r="E21" s="28">
        <v>21710.4</v>
      </c>
      <c r="F21" s="28"/>
      <c r="G21" s="28">
        <f t="shared" si="1"/>
        <v>98.76084939134233</v>
      </c>
    </row>
    <row r="22" spans="1:7" s="29" customFormat="1" ht="27" customHeight="1">
      <c r="A22" s="26" t="s">
        <v>35</v>
      </c>
      <c r="B22" s="27" t="s">
        <v>36</v>
      </c>
      <c r="C22" s="28">
        <v>606</v>
      </c>
      <c r="D22" s="28"/>
      <c r="E22" s="28">
        <v>606</v>
      </c>
      <c r="F22" s="28"/>
      <c r="G22" s="28">
        <f t="shared" si="1"/>
        <v>100</v>
      </c>
    </row>
    <row r="23" spans="1:7" ht="18" customHeight="1">
      <c r="A23" s="31" t="s">
        <v>37</v>
      </c>
      <c r="B23" s="24" t="s">
        <v>38</v>
      </c>
      <c r="C23" s="25">
        <f>SUM(C24:C28)</f>
        <v>263439.8</v>
      </c>
      <c r="D23" s="25">
        <f>SUM(D24:D28)</f>
        <v>0</v>
      </c>
      <c r="E23" s="25">
        <f>SUM(E24:E28)</f>
        <v>240075.19999999998</v>
      </c>
      <c r="F23" s="25">
        <f>SUM(F24:F28)</f>
        <v>0</v>
      </c>
      <c r="G23" s="25">
        <f t="shared" si="1"/>
        <v>91.13095287803893</v>
      </c>
    </row>
    <row r="24" spans="1:7" s="29" customFormat="1" ht="13.5" customHeight="1">
      <c r="A24" s="32" t="s">
        <v>39</v>
      </c>
      <c r="B24" s="27" t="s">
        <v>40</v>
      </c>
      <c r="C24" s="28">
        <v>4326.4</v>
      </c>
      <c r="D24" s="28"/>
      <c r="E24" s="28">
        <v>4326.4</v>
      </c>
      <c r="F24" s="28"/>
      <c r="G24" s="28">
        <f t="shared" si="1"/>
        <v>100</v>
      </c>
    </row>
    <row r="25" spans="1:7" s="29" customFormat="1" ht="14.25" customHeight="1">
      <c r="A25" s="32" t="s">
        <v>41</v>
      </c>
      <c r="B25" s="27" t="s">
        <v>42</v>
      </c>
      <c r="C25" s="28">
        <v>41052.9</v>
      </c>
      <c r="D25" s="28"/>
      <c r="E25" s="28">
        <v>41052.8</v>
      </c>
      <c r="F25" s="28"/>
      <c r="G25" s="28">
        <f t="shared" si="1"/>
        <v>99.9997564118491</v>
      </c>
    </row>
    <row r="26" spans="1:7" s="29" customFormat="1" ht="12.75" customHeight="1">
      <c r="A26" s="32" t="s">
        <v>43</v>
      </c>
      <c r="B26" s="27" t="s">
        <v>44</v>
      </c>
      <c r="C26" s="28">
        <v>187182</v>
      </c>
      <c r="D26" s="28"/>
      <c r="E26" s="28">
        <v>164014.8</v>
      </c>
      <c r="F26" s="28"/>
      <c r="G26" s="28">
        <f t="shared" si="1"/>
        <v>87.62316889444497</v>
      </c>
    </row>
    <row r="27" spans="1:7" s="29" customFormat="1" ht="15.75" customHeight="1">
      <c r="A27" s="32" t="s">
        <v>45</v>
      </c>
      <c r="B27" s="27" t="s">
        <v>46</v>
      </c>
      <c r="C27" s="28">
        <v>7176.7</v>
      </c>
      <c r="D27" s="28"/>
      <c r="E27" s="28">
        <v>7106.7</v>
      </c>
      <c r="F27" s="28"/>
      <c r="G27" s="28">
        <f t="shared" si="1"/>
        <v>99.02462134407179</v>
      </c>
    </row>
    <row r="28" spans="1:7" s="29" customFormat="1" ht="15" customHeight="1">
      <c r="A28" s="26" t="s">
        <v>47</v>
      </c>
      <c r="B28" s="27" t="s">
        <v>48</v>
      </c>
      <c r="C28" s="28">
        <v>23701.8</v>
      </c>
      <c r="D28" s="28"/>
      <c r="E28" s="28">
        <v>23574.5</v>
      </c>
      <c r="F28" s="28"/>
      <c r="G28" s="28">
        <f t="shared" si="1"/>
        <v>99.46290998995858</v>
      </c>
    </row>
    <row r="29" spans="1:7" ht="18" customHeight="1">
      <c r="A29" s="31" t="s">
        <v>49</v>
      </c>
      <c r="B29" s="24" t="s">
        <v>50</v>
      </c>
      <c r="C29" s="25">
        <f>SUM(C30:C33)</f>
        <v>427344.3</v>
      </c>
      <c r="D29" s="25">
        <f>SUM(D30:D33)</f>
        <v>0</v>
      </c>
      <c r="E29" s="25">
        <f>SUM(E30:E33)</f>
        <v>392374.2</v>
      </c>
      <c r="F29" s="25">
        <f>SUM(F30:F33)</f>
        <v>0</v>
      </c>
      <c r="G29" s="25">
        <f t="shared" si="1"/>
        <v>91.81687927041499</v>
      </c>
    </row>
    <row r="30" spans="1:7" s="29" customFormat="1" ht="14.25" customHeight="1">
      <c r="A30" s="26" t="s">
        <v>51</v>
      </c>
      <c r="B30" s="27" t="s">
        <v>52</v>
      </c>
      <c r="C30" s="28">
        <v>83141.1</v>
      </c>
      <c r="D30" s="28"/>
      <c r="E30" s="28">
        <v>71034.5</v>
      </c>
      <c r="F30" s="28"/>
      <c r="G30" s="28">
        <f t="shared" si="1"/>
        <v>85.43848950759612</v>
      </c>
    </row>
    <row r="31" spans="1:7" s="29" customFormat="1" ht="14.25" customHeight="1">
      <c r="A31" s="26" t="s">
        <v>53</v>
      </c>
      <c r="B31" s="27" t="s">
        <v>54</v>
      </c>
      <c r="C31" s="28">
        <v>135854.8</v>
      </c>
      <c r="D31" s="28"/>
      <c r="E31" s="28">
        <v>114726.2</v>
      </c>
      <c r="F31" s="28"/>
      <c r="G31" s="28">
        <f t="shared" si="1"/>
        <v>84.4476602961397</v>
      </c>
    </row>
    <row r="32" spans="1:7" s="29" customFormat="1" ht="13.5" customHeight="1">
      <c r="A32" s="26" t="s">
        <v>55</v>
      </c>
      <c r="B32" s="27" t="s">
        <v>56</v>
      </c>
      <c r="C32" s="28">
        <v>149353</v>
      </c>
      <c r="D32" s="28"/>
      <c r="E32" s="28">
        <v>148745.9</v>
      </c>
      <c r="F32" s="28"/>
      <c r="G32" s="28">
        <f t="shared" si="1"/>
        <v>99.59351335426807</v>
      </c>
    </row>
    <row r="33" spans="1:7" s="29" customFormat="1" ht="24" customHeight="1">
      <c r="A33" s="26" t="s">
        <v>57</v>
      </c>
      <c r="B33" s="27" t="s">
        <v>58</v>
      </c>
      <c r="C33" s="28">
        <v>58995.4</v>
      </c>
      <c r="D33" s="28"/>
      <c r="E33" s="28">
        <v>57867.6</v>
      </c>
      <c r="F33" s="28"/>
      <c r="G33" s="28">
        <f t="shared" si="1"/>
        <v>98.08832553046508</v>
      </c>
    </row>
    <row r="34" spans="1:7" s="29" customFormat="1" ht="18" customHeight="1">
      <c r="A34" s="31" t="s">
        <v>59</v>
      </c>
      <c r="B34" s="24" t="s">
        <v>60</v>
      </c>
      <c r="C34" s="25">
        <f>SUM(C35)</f>
        <v>5202</v>
      </c>
      <c r="D34" s="25">
        <f>SUM(D35)</f>
        <v>0</v>
      </c>
      <c r="E34" s="25">
        <f>SUM(E35)</f>
        <v>3147.3</v>
      </c>
      <c r="F34" s="25">
        <f>SUM(F35)</f>
        <v>0</v>
      </c>
      <c r="G34" s="25">
        <f t="shared" si="1"/>
        <v>60.50173010380623</v>
      </c>
    </row>
    <row r="35" spans="1:7" s="29" customFormat="1" ht="18" customHeight="1">
      <c r="A35" s="26" t="s">
        <v>61</v>
      </c>
      <c r="B35" s="27" t="s">
        <v>62</v>
      </c>
      <c r="C35" s="28">
        <v>5202</v>
      </c>
      <c r="D35" s="28"/>
      <c r="E35" s="28">
        <v>3147.3</v>
      </c>
      <c r="F35" s="28"/>
      <c r="G35" s="28">
        <f t="shared" si="1"/>
        <v>60.50173010380623</v>
      </c>
    </row>
    <row r="36" spans="1:7" ht="17.25" customHeight="1">
      <c r="A36" s="31" t="s">
        <v>63</v>
      </c>
      <c r="B36" s="24" t="s">
        <v>64</v>
      </c>
      <c r="C36" s="25">
        <f>SUM(C37:C41)</f>
        <v>1534424.5</v>
      </c>
      <c r="D36" s="25">
        <f>SUM(D37:D41)</f>
        <v>0</v>
      </c>
      <c r="E36" s="25">
        <f>SUM(E37:E41)</f>
        <v>1446573.6</v>
      </c>
      <c r="F36" s="25">
        <f>SUM(F37:F41)</f>
        <v>0</v>
      </c>
      <c r="G36" s="25">
        <f t="shared" si="1"/>
        <v>94.27466779890442</v>
      </c>
    </row>
    <row r="37" spans="1:7" s="29" customFormat="1" ht="15" customHeight="1">
      <c r="A37" s="26" t="s">
        <v>65</v>
      </c>
      <c r="B37" s="27" t="s">
        <v>66</v>
      </c>
      <c r="C37" s="28">
        <v>367077.4</v>
      </c>
      <c r="D37" s="28"/>
      <c r="E37" s="28">
        <v>367065</v>
      </c>
      <c r="F37" s="28"/>
      <c r="G37" s="28">
        <f t="shared" si="1"/>
        <v>99.99662196583063</v>
      </c>
    </row>
    <row r="38" spans="1:7" s="29" customFormat="1" ht="15" customHeight="1">
      <c r="A38" s="26" t="s">
        <v>67</v>
      </c>
      <c r="B38" s="27" t="s">
        <v>68</v>
      </c>
      <c r="C38" s="28">
        <v>892328.3</v>
      </c>
      <c r="D38" s="28"/>
      <c r="E38" s="28">
        <v>804645.1</v>
      </c>
      <c r="F38" s="28"/>
      <c r="G38" s="28">
        <f t="shared" si="1"/>
        <v>90.17366142035391</v>
      </c>
    </row>
    <row r="39" spans="1:7" s="29" customFormat="1" ht="15.75" customHeight="1">
      <c r="A39" s="26" t="s">
        <v>69</v>
      </c>
      <c r="B39" s="27" t="s">
        <v>70</v>
      </c>
      <c r="C39" s="28">
        <v>157688.1</v>
      </c>
      <c r="D39" s="28"/>
      <c r="E39" s="28">
        <v>157688.1</v>
      </c>
      <c r="F39" s="28"/>
      <c r="G39" s="28">
        <f t="shared" si="1"/>
        <v>100</v>
      </c>
    </row>
    <row r="40" spans="1:7" s="29" customFormat="1" ht="17.25" customHeight="1">
      <c r="A40" s="26" t="s">
        <v>71</v>
      </c>
      <c r="B40" s="27" t="s">
        <v>72</v>
      </c>
      <c r="C40" s="28">
        <v>1790.5</v>
      </c>
      <c r="D40" s="28"/>
      <c r="E40" s="28">
        <v>1790.5</v>
      </c>
      <c r="F40" s="28"/>
      <c r="G40" s="28">
        <f t="shared" si="1"/>
        <v>100</v>
      </c>
    </row>
    <row r="41" spans="1:7" s="29" customFormat="1" ht="14.25" customHeight="1">
      <c r="A41" s="30" t="s">
        <v>73</v>
      </c>
      <c r="B41" s="27" t="s">
        <v>74</v>
      </c>
      <c r="C41" s="28">
        <v>115540.2</v>
      </c>
      <c r="D41" s="28"/>
      <c r="E41" s="28">
        <v>115384.9</v>
      </c>
      <c r="F41" s="28"/>
      <c r="G41" s="28">
        <f t="shared" si="1"/>
        <v>99.86558790793161</v>
      </c>
    </row>
    <row r="42" spans="1:7" ht="18" customHeight="1">
      <c r="A42" s="33" t="s">
        <v>75</v>
      </c>
      <c r="B42" s="24" t="s">
        <v>76</v>
      </c>
      <c r="C42" s="25">
        <f>SUM(C43:C44)</f>
        <v>281071</v>
      </c>
      <c r="D42" s="25">
        <f>SUM(D43:D44)</f>
        <v>0</v>
      </c>
      <c r="E42" s="25">
        <f>SUM(E43:E44)</f>
        <v>280962.39999999997</v>
      </c>
      <c r="F42" s="25">
        <f>SUM(F43:F44)</f>
        <v>0</v>
      </c>
      <c r="G42" s="25">
        <f t="shared" si="1"/>
        <v>99.96136207577445</v>
      </c>
    </row>
    <row r="43" spans="1:7" s="29" customFormat="1" ht="14.25" customHeight="1">
      <c r="A43" s="30" t="s">
        <v>77</v>
      </c>
      <c r="B43" s="27" t="s">
        <v>78</v>
      </c>
      <c r="C43" s="28">
        <v>240516.4</v>
      </c>
      <c r="D43" s="28"/>
      <c r="E43" s="28">
        <v>240466.3</v>
      </c>
      <c r="F43" s="28"/>
      <c r="G43" s="28">
        <f t="shared" si="1"/>
        <v>99.97916981960482</v>
      </c>
    </row>
    <row r="44" spans="1:7" s="29" customFormat="1" ht="15.75" customHeight="1">
      <c r="A44" s="30" t="s">
        <v>79</v>
      </c>
      <c r="B44" s="27" t="s">
        <v>80</v>
      </c>
      <c r="C44" s="28">
        <v>40554.6</v>
      </c>
      <c r="D44" s="28"/>
      <c r="E44" s="28">
        <v>40496.1</v>
      </c>
      <c r="F44" s="28"/>
      <c r="G44" s="28">
        <f t="shared" si="1"/>
        <v>99.85575002589103</v>
      </c>
    </row>
    <row r="45" spans="1:7" ht="16.5" customHeight="1">
      <c r="A45" s="33" t="s">
        <v>81</v>
      </c>
      <c r="B45" s="24" t="s">
        <v>82</v>
      </c>
      <c r="C45" s="25">
        <f>SUM(C46:C49)</f>
        <v>96587.90000000001</v>
      </c>
      <c r="D45" s="25">
        <f>SUM(D46:D49)</f>
        <v>20956.6</v>
      </c>
      <c r="E45" s="25">
        <f>SUM(E46:E49)</f>
        <v>88297.5</v>
      </c>
      <c r="F45" s="25">
        <f>SUM(F46:F49)</f>
        <v>20956.6</v>
      </c>
      <c r="G45" s="25">
        <f t="shared" si="1"/>
        <v>91.41673025296129</v>
      </c>
    </row>
    <row r="46" spans="1:7" s="29" customFormat="1" ht="15" customHeight="1">
      <c r="A46" s="30" t="s">
        <v>83</v>
      </c>
      <c r="B46" s="27" t="s">
        <v>84</v>
      </c>
      <c r="C46" s="28">
        <v>9511</v>
      </c>
      <c r="D46" s="34"/>
      <c r="E46" s="28">
        <v>9510.9</v>
      </c>
      <c r="F46" s="34"/>
      <c r="G46" s="28">
        <f t="shared" si="1"/>
        <v>99.99894858584796</v>
      </c>
    </row>
    <row r="47" spans="1:7" s="29" customFormat="1" ht="14.25" customHeight="1">
      <c r="A47" s="30" t="s">
        <v>85</v>
      </c>
      <c r="B47" s="27" t="s">
        <v>86</v>
      </c>
      <c r="C47" s="28">
        <v>16124.7</v>
      </c>
      <c r="D47" s="35">
        <v>533.5</v>
      </c>
      <c r="E47" s="28">
        <v>16112.6</v>
      </c>
      <c r="F47" s="35">
        <v>533.5</v>
      </c>
      <c r="G47" s="28">
        <f t="shared" si="1"/>
        <v>99.92495984421416</v>
      </c>
    </row>
    <row r="48" spans="1:7" s="29" customFormat="1" ht="14.25" customHeight="1">
      <c r="A48" s="32" t="s">
        <v>87</v>
      </c>
      <c r="B48" s="36">
        <v>1004</v>
      </c>
      <c r="C48" s="28">
        <v>67594.3</v>
      </c>
      <c r="D48" s="37">
        <v>20423.1</v>
      </c>
      <c r="E48" s="28">
        <v>60188.5</v>
      </c>
      <c r="F48" s="37">
        <v>20423.1</v>
      </c>
      <c r="G48" s="28">
        <f t="shared" si="1"/>
        <v>89.043750730461</v>
      </c>
    </row>
    <row r="49" spans="1:7" s="29" customFormat="1" ht="14.25" customHeight="1">
      <c r="A49" s="32" t="s">
        <v>88</v>
      </c>
      <c r="B49" s="36">
        <v>1006</v>
      </c>
      <c r="C49" s="28">
        <v>3357.9</v>
      </c>
      <c r="D49" s="35"/>
      <c r="E49" s="28">
        <v>2485.5</v>
      </c>
      <c r="F49" s="35"/>
      <c r="G49" s="28">
        <f t="shared" si="1"/>
        <v>74.01947645850085</v>
      </c>
    </row>
    <row r="50" spans="1:7" s="39" customFormat="1" ht="15.75" customHeight="1">
      <c r="A50" s="23" t="s">
        <v>89</v>
      </c>
      <c r="B50" s="38">
        <v>1100</v>
      </c>
      <c r="C50" s="25">
        <f>SUM(C51:C53)</f>
        <v>61132.5</v>
      </c>
      <c r="D50" s="25">
        <f>SUM(D51:D53)</f>
        <v>0</v>
      </c>
      <c r="E50" s="25">
        <f>SUM(E51:E53)</f>
        <v>61132.399999999994</v>
      </c>
      <c r="F50" s="25">
        <f>SUM(F51:F53)</f>
        <v>0</v>
      </c>
      <c r="G50" s="25">
        <f t="shared" si="1"/>
        <v>99.99983642088904</v>
      </c>
    </row>
    <row r="51" spans="1:7" s="29" customFormat="1" ht="13.5" customHeight="1">
      <c r="A51" s="32" t="s">
        <v>90</v>
      </c>
      <c r="B51" s="36">
        <v>1101</v>
      </c>
      <c r="C51" s="28">
        <v>49518.1</v>
      </c>
      <c r="D51" s="28"/>
      <c r="E51" s="28">
        <v>49518.1</v>
      </c>
      <c r="F51" s="28"/>
      <c r="G51" s="28">
        <f t="shared" si="1"/>
        <v>100</v>
      </c>
    </row>
    <row r="52" spans="1:7" s="29" customFormat="1" ht="13.5" customHeight="1">
      <c r="A52" s="32" t="s">
        <v>91</v>
      </c>
      <c r="B52" s="36">
        <v>1103</v>
      </c>
      <c r="C52" s="28">
        <v>8641.8</v>
      </c>
      <c r="D52" s="28"/>
      <c r="E52" s="28">
        <v>8641.8</v>
      </c>
      <c r="F52" s="28"/>
      <c r="G52" s="28">
        <f t="shared" si="1"/>
        <v>100</v>
      </c>
    </row>
    <row r="53" spans="1:7" s="29" customFormat="1" ht="12.75" customHeight="1">
      <c r="A53" s="26" t="s">
        <v>92</v>
      </c>
      <c r="B53" s="36">
        <v>1105</v>
      </c>
      <c r="C53" s="28">
        <v>2972.6</v>
      </c>
      <c r="D53" s="28"/>
      <c r="E53" s="28">
        <v>2972.5</v>
      </c>
      <c r="F53" s="28"/>
      <c r="G53" s="28">
        <f t="shared" si="1"/>
        <v>99.99663594159995</v>
      </c>
    </row>
    <row r="54" spans="1:7" s="39" customFormat="1" ht="14.25" customHeight="1">
      <c r="A54" s="23" t="s">
        <v>93</v>
      </c>
      <c r="B54" s="38">
        <v>1200</v>
      </c>
      <c r="C54" s="25">
        <f>SUM(C55:C56)</f>
        <v>9123.8</v>
      </c>
      <c r="D54" s="25">
        <f>SUM(D55:D56)</f>
        <v>0</v>
      </c>
      <c r="E54" s="25">
        <f>SUM(E55:E56)</f>
        <v>9123.8</v>
      </c>
      <c r="F54" s="25">
        <f>SUM(F55:F56)</f>
        <v>0</v>
      </c>
      <c r="G54" s="25">
        <f t="shared" si="1"/>
        <v>100</v>
      </c>
    </row>
    <row r="55" spans="1:7" s="29" customFormat="1" ht="15" customHeight="1">
      <c r="A55" s="32" t="s">
        <v>94</v>
      </c>
      <c r="B55" s="36">
        <v>1201</v>
      </c>
      <c r="C55" s="28">
        <v>4672.6</v>
      </c>
      <c r="D55" s="28"/>
      <c r="E55" s="28">
        <v>4672.6</v>
      </c>
      <c r="F55" s="28"/>
      <c r="G55" s="28">
        <f t="shared" si="1"/>
        <v>100</v>
      </c>
    </row>
    <row r="56" spans="1:7" s="29" customFormat="1" ht="14.25" customHeight="1">
      <c r="A56" s="32" t="s">
        <v>95</v>
      </c>
      <c r="B56" s="36">
        <v>1202</v>
      </c>
      <c r="C56" s="28">
        <v>4451.2</v>
      </c>
      <c r="D56" s="28"/>
      <c r="E56" s="28">
        <v>4451.2</v>
      </c>
      <c r="F56" s="28"/>
      <c r="G56" s="28">
        <f t="shared" si="1"/>
        <v>100</v>
      </c>
    </row>
    <row r="57" spans="1:7" s="39" customFormat="1" ht="32.25" customHeight="1">
      <c r="A57" s="23" t="s">
        <v>96</v>
      </c>
      <c r="B57" s="38">
        <v>1300</v>
      </c>
      <c r="C57" s="25">
        <f>SUM(C58)</f>
        <v>240.8</v>
      </c>
      <c r="D57" s="25">
        <f>SUM(D58)</f>
        <v>0</v>
      </c>
      <c r="E57" s="25">
        <f>SUM(E58)</f>
        <v>240.8</v>
      </c>
      <c r="F57" s="25">
        <f>SUM(F58)</f>
        <v>0</v>
      </c>
      <c r="G57" s="25">
        <f t="shared" si="1"/>
        <v>100</v>
      </c>
    </row>
    <row r="58" spans="1:7" s="29" customFormat="1" ht="25.5" customHeight="1">
      <c r="A58" s="32" t="s">
        <v>97</v>
      </c>
      <c r="B58" s="36">
        <v>1301</v>
      </c>
      <c r="C58" s="28">
        <v>240.8</v>
      </c>
      <c r="D58" s="28"/>
      <c r="E58" s="28">
        <v>240.8</v>
      </c>
      <c r="F58" s="28"/>
      <c r="G58" s="28">
        <f t="shared" si="1"/>
        <v>100</v>
      </c>
    </row>
    <row r="59" spans="1:7" s="41" customFormat="1" ht="39.75" customHeight="1">
      <c r="A59" s="40" t="s">
        <v>98</v>
      </c>
      <c r="B59" s="38">
        <v>1400</v>
      </c>
      <c r="C59" s="25">
        <f>SUM(C60:C61)</f>
        <v>159815.5</v>
      </c>
      <c r="D59" s="25">
        <f>SUM(D60:D61)</f>
        <v>0</v>
      </c>
      <c r="E59" s="25">
        <f>SUM(E60:E61)</f>
        <v>159815.5</v>
      </c>
      <c r="F59" s="25">
        <f>SUM(F60:F61)</f>
        <v>0</v>
      </c>
      <c r="G59" s="25">
        <f t="shared" si="1"/>
        <v>100</v>
      </c>
    </row>
    <row r="60" spans="1:7" s="29" customFormat="1" ht="36.75" customHeight="1">
      <c r="A60" s="26" t="s">
        <v>99</v>
      </c>
      <c r="B60" s="36">
        <v>1401</v>
      </c>
      <c r="C60" s="28">
        <v>41339.6</v>
      </c>
      <c r="D60" s="28"/>
      <c r="E60" s="28">
        <v>41339.6</v>
      </c>
      <c r="F60" s="28"/>
      <c r="G60" s="28">
        <f t="shared" si="1"/>
        <v>100</v>
      </c>
    </row>
    <row r="61" spans="1:7" s="29" customFormat="1" ht="15" customHeight="1">
      <c r="A61" s="26" t="s">
        <v>100</v>
      </c>
      <c r="B61" s="36">
        <v>1403</v>
      </c>
      <c r="C61" s="28">
        <v>118475.9</v>
      </c>
      <c r="D61" s="28"/>
      <c r="E61" s="28">
        <v>118475.9</v>
      </c>
      <c r="F61" s="28"/>
      <c r="G61" s="28">
        <f t="shared" si="1"/>
        <v>100</v>
      </c>
    </row>
    <row r="62" spans="1:7" s="43" customFormat="1" ht="18" customHeight="1">
      <c r="A62" s="42" t="s">
        <v>101</v>
      </c>
      <c r="B62" s="38"/>
      <c r="C62" s="25">
        <f>SUM(C11,C19,C23,C29,C34,C36,C42,C45,C50,C54,C57,C59)</f>
        <v>2968163</v>
      </c>
      <c r="D62" s="25">
        <f>SUM(D11,D19,D23,D29,D34,D36,D42,D45,D50,D54,D57,D59)</f>
        <v>20956.6</v>
      </c>
      <c r="E62" s="25">
        <f>SUM(E11,E19,E23,E29,E34,E36,E42,E45,E50,E54,E57,E59)</f>
        <v>2803931.5</v>
      </c>
      <c r="F62" s="25">
        <f>SUM(F11,F19,F23,F29,F34,F36,F42,F45,F50,F54,F57,F59)</f>
        <v>20956.6</v>
      </c>
      <c r="G62" s="25">
        <f t="shared" si="1"/>
        <v>94.46689753898286</v>
      </c>
    </row>
    <row r="63" spans="1:7" ht="14.25">
      <c r="A63" s="44"/>
      <c r="B63" s="45"/>
      <c r="C63" s="46"/>
      <c r="E63" s="46"/>
      <c r="G63" s="46"/>
    </row>
    <row r="64" spans="1:7" ht="14.25">
      <c r="A64" s="47"/>
      <c r="B64" s="45"/>
      <c r="C64" s="46"/>
      <c r="E64" s="46"/>
      <c r="G64" s="46"/>
    </row>
    <row r="65" spans="1:7" ht="14.25">
      <c r="A65" s="47"/>
      <c r="B65" s="45"/>
      <c r="C65" s="46"/>
      <c r="E65" s="46"/>
      <c r="G65" s="46"/>
    </row>
    <row r="66" spans="1:7" ht="14.25">
      <c r="A66" s="47"/>
      <c r="B66" s="47"/>
      <c r="C66" s="48"/>
      <c r="E66" s="48"/>
      <c r="G66" s="48"/>
    </row>
    <row r="67" spans="1:7" ht="14.25">
      <c r="A67" s="47"/>
      <c r="B67" s="47"/>
      <c r="C67" s="48"/>
      <c r="E67" s="48"/>
      <c r="G67" s="48"/>
    </row>
    <row r="68" spans="1:7" ht="14.25">
      <c r="A68" s="47"/>
      <c r="B68" s="47"/>
      <c r="C68" s="48"/>
      <c r="E68" s="48"/>
      <c r="G68" s="48"/>
    </row>
    <row r="69" spans="1:7" ht="14.25">
      <c r="A69" s="47"/>
      <c r="B69" s="47"/>
      <c r="C69" s="48"/>
      <c r="E69" s="48"/>
      <c r="G69" s="48"/>
    </row>
  </sheetData>
  <sheetProtection selectLockedCells="1" selectUnlockedCells="1"/>
  <mergeCells count="10">
    <mergeCell ref="D1:G1"/>
    <mergeCell ref="C2:G2"/>
    <mergeCell ref="C3:G3"/>
    <mergeCell ref="C4:G4"/>
    <mergeCell ref="A6:G6"/>
    <mergeCell ref="A8:A9"/>
    <mergeCell ref="B8:B9"/>
    <mergeCell ref="C8:C9"/>
    <mergeCell ref="E8:E9"/>
    <mergeCell ref="G8:G9"/>
  </mergeCells>
  <printOptions/>
  <pageMargins left="0.9840277777777778" right="0.39375" top="0.7875" bottom="0.39375" header="0.5118110236220472" footer="0.5118110236220472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/>
  <cp:lastPrinted>2024-02-29T06:17:54Z</cp:lastPrinted>
  <dcterms:created xsi:type="dcterms:W3CDTF">2003-08-18T06:31:02Z</dcterms:created>
  <dcterms:modified xsi:type="dcterms:W3CDTF">2024-05-28T12:54:35Z</dcterms:modified>
  <cp:category/>
  <cp:version/>
  <cp:contentType/>
  <cp:contentStatus/>
  <cp:revision>1</cp:revision>
</cp:coreProperties>
</file>