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окументы для работы\МО Сарыевское\2026\Проект бюджета на 2026\"/>
    </mc:Choice>
  </mc:AlternateContent>
  <xr:revisionPtr revIDLastSave="0" documentId="13_ncr:1_{FF8168D4-0794-4CBA-8B80-67127B5A72F5}" xr6:coauthVersionLast="45" xr6:coauthVersionMax="45" xr10:uidLastSave="{00000000-0000-0000-0000-000000000000}"/>
  <bookViews>
    <workbookView xWindow="-120" yWindow="-120" windowWidth="29040" windowHeight="1578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3" i="1" l="1"/>
  <c r="G98" i="1" l="1"/>
  <c r="F98" i="1"/>
  <c r="E64" i="1"/>
  <c r="E101" i="1" l="1"/>
  <c r="E100" i="1" s="1"/>
  <c r="E104" i="1"/>
  <c r="E107" i="1"/>
  <c r="E106" i="1" s="1"/>
  <c r="E99" i="1" l="1"/>
  <c r="E98" i="1" s="1"/>
  <c r="F148" i="1"/>
  <c r="F147" i="1" s="1"/>
  <c r="F146" i="1" s="1"/>
  <c r="G148" i="1"/>
  <c r="G147" i="1" s="1"/>
  <c r="G146" i="1" s="1"/>
  <c r="E148" i="1"/>
  <c r="E147" i="1" s="1"/>
  <c r="E146" i="1" s="1"/>
  <c r="F79" i="1" l="1"/>
  <c r="F78" i="1" s="1"/>
  <c r="G79" i="1"/>
  <c r="G78" i="1" s="1"/>
  <c r="E79" i="1"/>
  <c r="E78" i="1" s="1"/>
  <c r="A79" i="1"/>
  <c r="B79" i="1"/>
  <c r="D79" i="1"/>
  <c r="A80" i="1"/>
  <c r="B80" i="1"/>
  <c r="D80" i="1"/>
  <c r="G134" i="1" l="1"/>
  <c r="F134" i="1"/>
  <c r="E134" i="1"/>
  <c r="F68" i="1" l="1"/>
  <c r="F67" i="1" s="1"/>
  <c r="F66" i="1" s="1"/>
  <c r="G68" i="1"/>
  <c r="G67" i="1" s="1"/>
  <c r="G66" i="1" s="1"/>
  <c r="E68" i="1"/>
  <c r="E67" i="1" s="1"/>
  <c r="E66" i="1" s="1"/>
  <c r="E116" i="1" l="1"/>
  <c r="E115" i="1" s="1"/>
  <c r="E114" i="1" s="1"/>
  <c r="E109" i="1" s="1"/>
  <c r="E112" i="1"/>
  <c r="E111" i="1" s="1"/>
  <c r="E110" i="1" s="1"/>
  <c r="E96" i="1"/>
  <c r="E95" i="1" s="1"/>
  <c r="E94" i="1" s="1"/>
  <c r="E93" i="1" s="1"/>
  <c r="E25" i="1"/>
  <c r="F153" i="1"/>
  <c r="F152" i="1" s="1"/>
  <c r="F151" i="1" s="1"/>
  <c r="F150" i="1" s="1"/>
  <c r="G153" i="1"/>
  <c r="G152" i="1" s="1"/>
  <c r="G151" i="1" s="1"/>
  <c r="G150" i="1" s="1"/>
  <c r="E153" i="1"/>
  <c r="E152" i="1" s="1"/>
  <c r="E151" i="1" s="1"/>
  <c r="E150" i="1" s="1"/>
  <c r="F144" i="1"/>
  <c r="F143" i="1" s="1"/>
  <c r="G144" i="1"/>
  <c r="G143" i="1" s="1"/>
  <c r="F138" i="1"/>
  <c r="G138" i="1"/>
  <c r="G137" i="1" s="1"/>
  <c r="G136" i="1" s="1"/>
  <c r="F133" i="1"/>
  <c r="F132" i="1" s="1"/>
  <c r="G133" i="1"/>
  <c r="G132" i="1" s="1"/>
  <c r="F129" i="1"/>
  <c r="F128" i="1" s="1"/>
  <c r="F127" i="1" s="1"/>
  <c r="F126" i="1" s="1"/>
  <c r="G129" i="1"/>
  <c r="G128" i="1" s="1"/>
  <c r="G127" i="1" s="1"/>
  <c r="G126" i="1" s="1"/>
  <c r="E129" i="1"/>
  <c r="E128" i="1" s="1"/>
  <c r="E127" i="1" s="1"/>
  <c r="E126" i="1" s="1"/>
  <c r="F124" i="1"/>
  <c r="F123" i="1" s="1"/>
  <c r="F122" i="1" s="1"/>
  <c r="G124" i="1"/>
  <c r="G123" i="1" s="1"/>
  <c r="G122" i="1" s="1"/>
  <c r="F116" i="1"/>
  <c r="F115" i="1" s="1"/>
  <c r="F114" i="1" s="1"/>
  <c r="G116" i="1"/>
  <c r="G115" i="1" s="1"/>
  <c r="G114" i="1" s="1"/>
  <c r="F110" i="1"/>
  <c r="G110" i="1"/>
  <c r="F112" i="1"/>
  <c r="F111" i="1" s="1"/>
  <c r="G112" i="1"/>
  <c r="G111" i="1" s="1"/>
  <c r="F94" i="1"/>
  <c r="F93" i="1" s="1"/>
  <c r="G94" i="1"/>
  <c r="G93" i="1" s="1"/>
  <c r="F96" i="1"/>
  <c r="F95" i="1" s="1"/>
  <c r="G96" i="1"/>
  <c r="G95" i="1" s="1"/>
  <c r="F90" i="1"/>
  <c r="F88" i="1" s="1"/>
  <c r="F87" i="1" s="1"/>
  <c r="G90" i="1"/>
  <c r="G89" i="1" s="1"/>
  <c r="F85" i="1"/>
  <c r="F83" i="1" s="1"/>
  <c r="F82" i="1" s="1"/>
  <c r="G85" i="1"/>
  <c r="G83" i="1" s="1"/>
  <c r="G82" i="1" s="1"/>
  <c r="F76" i="1"/>
  <c r="G76" i="1"/>
  <c r="F74" i="1"/>
  <c r="G74" i="1"/>
  <c r="F72" i="1"/>
  <c r="F71" i="1" s="1"/>
  <c r="G72" i="1"/>
  <c r="F64" i="1"/>
  <c r="F63" i="1" s="1"/>
  <c r="G64" i="1"/>
  <c r="G62" i="1" s="1"/>
  <c r="F58" i="1"/>
  <c r="G58" i="1"/>
  <c r="F56" i="1"/>
  <c r="G56" i="1"/>
  <c r="F51" i="1"/>
  <c r="G51" i="1"/>
  <c r="F49" i="1"/>
  <c r="G49" i="1"/>
  <c r="F40" i="1"/>
  <c r="G40" i="1"/>
  <c r="F41" i="1"/>
  <c r="G41" i="1"/>
  <c r="F42" i="1"/>
  <c r="G42" i="1"/>
  <c r="F43" i="1"/>
  <c r="G43" i="1"/>
  <c r="F44" i="1"/>
  <c r="G44" i="1"/>
  <c r="F36" i="1"/>
  <c r="G36" i="1"/>
  <c r="F37" i="1"/>
  <c r="G37" i="1"/>
  <c r="F38" i="1"/>
  <c r="G38" i="1"/>
  <c r="F34" i="1"/>
  <c r="F33" i="1" s="1"/>
  <c r="G34" i="1"/>
  <c r="G33" i="1" s="1"/>
  <c r="E34" i="1"/>
  <c r="E33" i="1" s="1"/>
  <c r="F29" i="1"/>
  <c r="G29" i="1"/>
  <c r="F31" i="1"/>
  <c r="F30" i="1" s="1"/>
  <c r="G31" i="1"/>
  <c r="G30" i="1" s="1"/>
  <c r="F27" i="1"/>
  <c r="G27" i="1"/>
  <c r="F25" i="1"/>
  <c r="G25" i="1"/>
  <c r="F21" i="1"/>
  <c r="G21" i="1"/>
  <c r="F18" i="1"/>
  <c r="G18" i="1"/>
  <c r="F17" i="1"/>
  <c r="G17" i="1"/>
  <c r="E133" i="1"/>
  <c r="E132" i="1" s="1"/>
  <c r="E72" i="1"/>
  <c r="E71" i="1" s="1"/>
  <c r="E31" i="1"/>
  <c r="E30" i="1" s="1"/>
  <c r="E29" i="1"/>
  <c r="E18" i="1"/>
  <c r="E17" i="1"/>
  <c r="E144" i="1"/>
  <c r="E143" i="1" s="1"/>
  <c r="E124" i="1"/>
  <c r="E123" i="1" s="1"/>
  <c r="E122" i="1" s="1"/>
  <c r="E85" i="1"/>
  <c r="E84" i="1" s="1"/>
  <c r="E58" i="1"/>
  <c r="E49" i="1"/>
  <c r="E76" i="1"/>
  <c r="E74" i="1"/>
  <c r="E56" i="1"/>
  <c r="E51" i="1"/>
  <c r="E44" i="1"/>
  <c r="E43" i="1"/>
  <c r="E42" i="1"/>
  <c r="E41" i="1"/>
  <c r="E40" i="1"/>
  <c r="E38" i="1"/>
  <c r="E37" i="1"/>
  <c r="E36" i="1"/>
  <c r="E27" i="1"/>
  <c r="E21" i="1"/>
  <c r="E62" i="1"/>
  <c r="E138" i="1"/>
  <c r="E90" i="1"/>
  <c r="E89" i="1" s="1"/>
  <c r="F81" i="1" l="1"/>
  <c r="F109" i="1"/>
  <c r="F92" i="1" s="1"/>
  <c r="E92" i="1"/>
  <c r="G109" i="1"/>
  <c r="G92" i="1" s="1"/>
  <c r="E70" i="1"/>
  <c r="E61" i="1" s="1"/>
  <c r="E60" i="1" s="1"/>
  <c r="F70" i="1"/>
  <c r="G71" i="1"/>
  <c r="G70" i="1"/>
  <c r="G61" i="1" s="1"/>
  <c r="G60" i="1" s="1"/>
  <c r="F137" i="1"/>
  <c r="F136" i="1" s="1"/>
  <c r="F131" i="1" s="1"/>
  <c r="E137" i="1"/>
  <c r="E136" i="1" s="1"/>
  <c r="E131" i="1" s="1"/>
  <c r="E48" i="1"/>
  <c r="E55" i="1"/>
  <c r="E54" i="1" s="1"/>
  <c r="E53" i="1" s="1"/>
  <c r="F20" i="1"/>
  <c r="F16" i="1" s="1"/>
  <c r="F48" i="1"/>
  <c r="G88" i="1"/>
  <c r="G87" i="1" s="1"/>
  <c r="G81" i="1" s="1"/>
  <c r="G20" i="1"/>
  <c r="F84" i="1"/>
  <c r="E20" i="1"/>
  <c r="E16" i="1" s="1"/>
  <c r="G63" i="1"/>
  <c r="E83" i="1"/>
  <c r="E82" i="1" s="1"/>
  <c r="E88" i="1"/>
  <c r="E87" i="1" s="1"/>
  <c r="E81" i="1" s="1"/>
  <c r="G84" i="1"/>
  <c r="E63" i="1"/>
  <c r="F47" i="1"/>
  <c r="F46" i="1" s="1"/>
  <c r="F141" i="1"/>
  <c r="F140" i="1" s="1"/>
  <c r="F142" i="1"/>
  <c r="G47" i="1"/>
  <c r="G46" i="1" s="1"/>
  <c r="G141" i="1"/>
  <c r="G140" i="1" s="1"/>
  <c r="G142" i="1"/>
  <c r="F62" i="1"/>
  <c r="E47" i="1"/>
  <c r="E46" i="1" s="1"/>
  <c r="G55" i="1"/>
  <c r="G54" i="1" s="1"/>
  <c r="G53" i="1" s="1"/>
  <c r="G131" i="1"/>
  <c r="G48" i="1"/>
  <c r="F55" i="1"/>
  <c r="F54" i="1" s="1"/>
  <c r="F53" i="1" s="1"/>
  <c r="F89" i="1"/>
  <c r="E142" i="1"/>
  <c r="E141" i="1"/>
  <c r="E140" i="1" s="1"/>
  <c r="E155" i="1" l="1"/>
  <c r="F15" i="1"/>
  <c r="F61" i="1"/>
  <c r="F60" i="1" s="1"/>
  <c r="G16" i="1"/>
  <c r="G15" i="1" s="1"/>
  <c r="E15" i="1"/>
  <c r="F155" i="1" l="1"/>
  <c r="G155" i="1"/>
</calcChain>
</file>

<file path=xl/sharedStrings.xml><?xml version="1.0" encoding="utf-8"?>
<sst xmlns="http://schemas.openxmlformats.org/spreadsheetml/2006/main" count="567" uniqueCount="181">
  <si>
    <t>наименование</t>
  </si>
  <si>
    <t>Раздел,подраздел</t>
  </si>
  <si>
    <t>Целевая статья</t>
  </si>
  <si>
    <t>Вид расхода</t>
  </si>
  <si>
    <t>Общегосударственные вопросы</t>
  </si>
  <si>
    <t>0100</t>
  </si>
  <si>
    <t>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</si>
  <si>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</si>
  <si>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</si>
  <si>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Администрация муниципального образования Сарыевское Вязниковского района Владимирской области</t>
  </si>
  <si>
    <t>Национальная оборона</t>
  </si>
  <si>
    <t>0200</t>
  </si>
  <si>
    <t>Мобилизационная и вневойсковая подготовка</t>
  </si>
  <si>
    <t>0203</t>
  </si>
  <si>
    <t xml:space="preserve">Осуществление первичного воинского учета на территории, где отсутствуют военные комиссариаты за счет субвенции из областного бюджета  </t>
  </si>
  <si>
    <t>Национальная безопасность и правоохранительная деятельность</t>
  </si>
  <si>
    <t>0300</t>
  </si>
  <si>
    <t>0310</t>
  </si>
  <si>
    <t>Жилищно-коммунальное хозяйство</t>
  </si>
  <si>
    <t>0500</t>
  </si>
  <si>
    <t>Благоустройство</t>
  </si>
  <si>
    <t>0503</t>
  </si>
  <si>
    <t>Образование</t>
  </si>
  <si>
    <t>0700</t>
  </si>
  <si>
    <t>0707</t>
  </si>
  <si>
    <t>Социальная политика</t>
  </si>
  <si>
    <t>1000</t>
  </si>
  <si>
    <t>Пенсионное обеспечение</t>
  </si>
  <si>
    <t>1001</t>
  </si>
  <si>
    <t>Всего расходов по бюджету</t>
  </si>
  <si>
    <t>0000</t>
  </si>
  <si>
    <t>0106</t>
  </si>
  <si>
    <t>0800</t>
  </si>
  <si>
    <t>Культура</t>
  </si>
  <si>
    <t>0801</t>
  </si>
  <si>
    <t>Физическая культура и спорт</t>
  </si>
  <si>
    <t>1100</t>
  </si>
  <si>
    <t xml:space="preserve">Физическая культура </t>
  </si>
  <si>
    <t>1101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</si>
  <si>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</si>
  <si>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0804</t>
  </si>
  <si>
    <t>Другие вопросы в области культуры, кинематографии</t>
  </si>
  <si>
    <t>Резервные фонды</t>
  </si>
  <si>
    <t>0111</t>
  </si>
  <si>
    <t>Резервные фонды местных администраций</t>
  </si>
  <si>
    <t>Резерв финансовых средств на ликвидацию чрезвычайных ситуаций в муниципальном образовании Сарыевское Вязниковского района Владимирской области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</si>
  <si>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</si>
  <si>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</si>
  <si>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</si>
  <si>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800</t>
  </si>
  <si>
    <t>Закупка товаров, работ и услуг для государственных (муниципальных) нужд</t>
  </si>
  <si>
    <t>Иные бюджетные ассигнования</t>
  </si>
  <si>
    <t>Межбюджетные трансферты</t>
  </si>
  <si>
    <t>500</t>
  </si>
  <si>
    <t>300</t>
  </si>
  <si>
    <t>Социальное обеспечение и иные выплаты населению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</si>
  <si>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</si>
  <si>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Культура, кинематография</t>
  </si>
  <si>
    <t>Другие общегосударственные вопросы</t>
  </si>
  <si>
    <t>0113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</si>
  <si>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</si>
  <si>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</si>
  <si>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</si>
  <si>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</si>
  <si>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</si>
  <si>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</si>
  <si>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540</t>
  </si>
  <si>
    <t>870</t>
  </si>
  <si>
    <t>Резервные средства</t>
  </si>
  <si>
    <t>Иные межбюджетные трансферты</t>
  </si>
  <si>
    <t>Публичные нормативные социальные выплаты гражданам</t>
  </si>
  <si>
    <t xml:space="preserve"> целевым статьям (муниципальным программам и непрограммным направлениям </t>
  </si>
  <si>
    <t xml:space="preserve"> деятельности), группам (группам и подгруппам) видов расходов классификации расходов</t>
  </si>
  <si>
    <t>уличное освещение</t>
  </si>
  <si>
    <t>озеленение</t>
  </si>
  <si>
    <t>прочие мероприятия по благоустройству</t>
  </si>
  <si>
    <t>организация и содержание мест захоронения</t>
  </si>
  <si>
    <t>в том числе:</t>
  </si>
  <si>
    <t>Национальная экономика</t>
  </si>
  <si>
    <t>0400</t>
  </si>
  <si>
    <t>0409</t>
  </si>
  <si>
    <t>110</t>
  </si>
  <si>
    <t>Расходы на выплаты персоналу казенных учреждений</t>
  </si>
  <si>
    <t>0501</t>
  </si>
  <si>
    <t>Жилищное хозяйство</t>
  </si>
  <si>
    <t>0000000000</t>
  </si>
  <si>
    <t>Закупка товаров, работ и услуг для госудаственных (муниципальных) нужд</t>
  </si>
  <si>
    <t>Дорожное хозяйство (дорожные фонды)</t>
  </si>
  <si>
    <t>Связь и информатика</t>
  </si>
  <si>
    <t>0410</t>
  </si>
  <si>
    <t>9990051180</t>
  </si>
  <si>
    <t>Глава местной администрации муниципального образования Сарыевское</t>
  </si>
  <si>
    <t>Охрана окружающей среды</t>
  </si>
  <si>
    <t>0600</t>
  </si>
  <si>
    <t>0605</t>
  </si>
  <si>
    <t>99900Г1100</t>
  </si>
  <si>
    <t>99900А1100</t>
  </si>
  <si>
    <t>99900А1900</t>
  </si>
  <si>
    <t>99900Т3000</t>
  </si>
  <si>
    <t>99900Р2000</t>
  </si>
  <si>
    <t>Расходы на содержание имущества, находящегося в собственности муниципального образования, и приобретение имущества в муниципальную собственность</t>
  </si>
  <si>
    <t>0100000000</t>
  </si>
  <si>
    <t>0100001000</t>
  </si>
  <si>
    <t>Расходы на мероприятия на повышение квалификации муниципальных служащих</t>
  </si>
  <si>
    <t>Расходы на уплату прочих налогов, сборов и иных платежей</t>
  </si>
  <si>
    <t>Расходы на обеспечение охраны жизни людей на водных объектах</t>
  </si>
  <si>
    <t>0200000000</t>
  </si>
  <si>
    <t xml:space="preserve">Расходы на содержание пожарного депо и пожарного транспорта в муниципальном образовании </t>
  </si>
  <si>
    <t>0300004000</t>
  </si>
  <si>
    <t>0300000000</t>
  </si>
  <si>
    <t>Расходы на содержание автомобильных дорог общего пользования местного значения в зимний и летний периоды</t>
  </si>
  <si>
    <t>Расходы на информатизационное обеспечение в муниципальном образовании</t>
  </si>
  <si>
    <t>Расходы на реконструкцию, капитальный ремонт многоквартирных домов и содержание незаселенных жилых помещений в муниципальном жилищном фонде муниципального образования</t>
  </si>
  <si>
    <t>Расходы на сохранение и реконструкцию воено-мемориальных объектов в муниципальном образовании</t>
  </si>
  <si>
    <t>1200000000</t>
  </si>
  <si>
    <t>99900С5000</t>
  </si>
  <si>
    <t>1300000000</t>
  </si>
  <si>
    <t>0100002000</t>
  </si>
  <si>
    <t>02000003000</t>
  </si>
  <si>
    <t>0200003000</t>
  </si>
  <si>
    <t>0400000000</t>
  </si>
  <si>
    <t>0400006000</t>
  </si>
  <si>
    <t>0700009000</t>
  </si>
  <si>
    <t>0700000000</t>
  </si>
  <si>
    <t>0800000000</t>
  </si>
  <si>
    <t>0800010000</t>
  </si>
  <si>
    <t>1100000000</t>
  </si>
  <si>
    <t>1100013000</t>
  </si>
  <si>
    <t>1200014000</t>
  </si>
  <si>
    <t>13000Б1000</t>
  </si>
  <si>
    <t>13000Б2000</t>
  </si>
  <si>
    <t>13000Б3000</t>
  </si>
  <si>
    <t>13000Б4000</t>
  </si>
  <si>
    <t>01000000000</t>
  </si>
  <si>
    <t>0100041000</t>
  </si>
  <si>
    <t>Расходы на пенсию за выслугу лет муниципальным служающим и лицам, замещающим муниципальные должности муниципальных служающих</t>
  </si>
  <si>
    <t xml:space="preserve">Молодежная политика </t>
  </si>
  <si>
    <t>Другие вопросы в области охраны окружающей среды</t>
  </si>
  <si>
    <t xml:space="preserve"> к  решению Совета народных депутатов муниципального образования Сарыевское Вязниковского района </t>
  </si>
  <si>
    <t>Защита населения и территории от  чрезвычайных ситуаций природного и техногенного характера, пожарная безопастность</t>
  </si>
  <si>
    <t xml:space="preserve">           Приложение №3</t>
  </si>
  <si>
    <t>Коммунальное хозяйство</t>
  </si>
  <si>
    <t xml:space="preserve">0502 </t>
  </si>
  <si>
    <t>0502</t>
  </si>
  <si>
    <t>040000000</t>
  </si>
  <si>
    <t>Расходы на обеспечение пожарной безопастности в муниципальном образовании</t>
  </si>
  <si>
    <t>0400005000</t>
  </si>
  <si>
    <t>"Развитие муниципальной службы в муниципальном образовании Сарыевское Вязниковского района"</t>
  </si>
  <si>
    <t>"Содержание имущества, находящегося в собственности муниципального образования Сарыевское, и приобретение имущества в муниципальную собственность"</t>
  </si>
  <si>
    <t>"Обеспечение охраны жизни людей на водных объектах муниципального образования Сарыевское Вязниковского района Владимирской области"</t>
  </si>
  <si>
    <t>"Пожарная безопасность муниципального образования Сарыевское Вязниковского района Владимирской области"</t>
  </si>
  <si>
    <t xml:space="preserve">"Содержание автомобильных дорог общего пользования местного значения муниципального образования  Сарыевское Вязниковского района Владимирской области" </t>
  </si>
  <si>
    <t>"Информатизация муниципального образования Сарыевское Вязниковского района Владимирской области"</t>
  </si>
  <si>
    <t>"Реконструкция, капитальный ремонт многоквартирных домов и содержание незаселенных жилых помещений в муниципальном жилищном фонде муниципального образования Сарыевское Вязниковского района Владимирской области"</t>
  </si>
  <si>
    <t xml:space="preserve">"Сохранение и реконструкция военно-мемориальных объектов  муниципального образования  Сарыевское" </t>
  </si>
  <si>
    <t>"Благоустройство территории муниципального образования Сарыевское Вязниковского района Владимирской области"</t>
  </si>
  <si>
    <t>Расходы на мероприятия по пожарной безопастности по переданным полномочиям</t>
  </si>
  <si>
    <t>040000600П</t>
  </si>
  <si>
    <t>99900А0000</t>
  </si>
  <si>
    <t>Социальные выплаты гражданам, кроме публичных нормативных социальных выплат</t>
  </si>
  <si>
    <t>Расходы на оказание дополнительной меры социальной поддержки граждан в целях соблюдения утвержденных предельных (максимальных) индексов изменения размера вносимой гражданами платы за коммунальные услуги</t>
  </si>
  <si>
    <t>1003</t>
  </si>
  <si>
    <t>99900K7000</t>
  </si>
  <si>
    <t>Социальное обеспечение населения</t>
  </si>
  <si>
    <t>320</t>
  </si>
  <si>
    <t>Всего расходов на 2026 год в тыс.руб.</t>
  </si>
  <si>
    <t>Всего расходов на 2027 год в тыс.руб.</t>
  </si>
  <si>
    <t>Муниципальная программа "Энергосбережение и повышение энергетической эффективности на территории муниципального образования Сарыевское Вязниковского района Владимирской области"</t>
  </si>
  <si>
    <t>Расходы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</si>
  <si>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1600072770</t>
  </si>
  <si>
    <t>1600000000</t>
  </si>
  <si>
    <t>Cофинансирование расходов на модернизацию систем теплоснабжения на объектах социально-бытового, культурного и иного назначения, находящихся в муниципальной собственности и подлежащих газификации</t>
  </si>
  <si>
    <t>16000S2770</t>
  </si>
  <si>
    <t>16000Э2770</t>
  </si>
  <si>
    <t>Расходы на топографическую съемку земельных участков под административными зданиями для газификации</t>
  </si>
  <si>
    <t>312</t>
  </si>
  <si>
    <t>Расходы на поощрение региональных и управленческих команд за достижение показателей деятельности рганов исполнительной власти субъектов Российской Федерации</t>
  </si>
  <si>
    <t>9990055491</t>
  </si>
  <si>
    <t>от       года  №</t>
  </si>
  <si>
    <t>Распределение ассигнований из бюджета  муниципального образования  Сарыевское  Вязниковского района Владимирской области на 2026 год и на плановый период на 2027 и 2028 годов по разделам, подразделам,</t>
  </si>
  <si>
    <t>Всего расходов на 2028 год в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</si>
</sst>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23" x14ac:knownFonts="1">
    <font>
      <sz val="10"/>
      <name val="Arial Cyr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6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9"/>
      <name val="Arial"/>
      <family val="2"/>
      <charset val="204"/>
    </font>
    <font>
      <b/>
      <i/>
      <sz val="8"/>
      <name val="Arial Cyr"/>
      <family val="2"/>
      <charset val="204"/>
    </font>
    <font>
      <b/>
      <i/>
      <sz val="10"/>
      <color indexed="8"/>
      <name val="Arial"/>
      <family val="2"/>
      <charset val="204"/>
    </font>
    <font>
      <b/>
      <i/>
      <sz val="9"/>
      <name val="Arial Cyr"/>
      <family val="2"/>
      <charset val="204"/>
    </font>
    <font>
      <b/>
      <sz val="10"/>
      <name val="Arial"/>
      <family val="2"/>
      <charset val="204"/>
    </font>
    <font>
      <b/>
      <sz val="9"/>
      <name val="Arial Cyr"/>
      <family val="2"/>
      <charset val="204"/>
    </font>
    <font>
      <sz val="8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justify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justify" wrapText="1"/>
    </xf>
    <xf numFmtId="49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justify" wrapText="1"/>
    </xf>
    <xf numFmtId="49" fontId="2" fillId="0" borderId="1" xfId="0" applyNumberFormat="1" applyFont="1" applyBorder="1" applyAlignment="1">
      <alignment horizontal="center"/>
    </xf>
    <xf numFmtId="0" fontId="10" fillId="0" borderId="0" xfId="0" applyFont="1"/>
    <xf numFmtId="49" fontId="4" fillId="0" borderId="1" xfId="0" applyNumberFormat="1" applyFont="1" applyBorder="1" applyAlignment="1">
      <alignment horizontal="justify" wrapText="1"/>
    </xf>
    <xf numFmtId="0" fontId="11" fillId="0" borderId="0" xfId="0" applyFont="1"/>
    <xf numFmtId="49" fontId="2" fillId="0" borderId="1" xfId="0" applyNumberFormat="1" applyFont="1" applyBorder="1" applyAlignment="1">
      <alignment horizontal="justify" wrapText="1"/>
    </xf>
    <xf numFmtId="49" fontId="8" fillId="0" borderId="1" xfId="0" applyNumberFormat="1" applyFont="1" applyBorder="1" applyAlignment="1">
      <alignment horizontal="justify" wrapText="1"/>
    </xf>
    <xf numFmtId="0" fontId="7" fillId="0" borderId="1" xfId="0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center"/>
    </xf>
    <xf numFmtId="0" fontId="13" fillId="0" borderId="0" xfId="0" applyFont="1"/>
    <xf numFmtId="0" fontId="8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49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justify" wrapText="1"/>
    </xf>
    <xf numFmtId="0" fontId="15" fillId="0" borderId="0" xfId="0" applyFont="1"/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16" fillId="0" borderId="1" xfId="0" applyFont="1" applyBorder="1" applyAlignment="1">
      <alignment horizontal="justify"/>
    </xf>
    <xf numFmtId="49" fontId="16" fillId="0" borderId="1" xfId="0" applyNumberFormat="1" applyFont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justify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justify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justify" wrapText="1"/>
    </xf>
    <xf numFmtId="49" fontId="7" fillId="0" borderId="7" xfId="0" applyNumberFormat="1" applyFont="1" applyBorder="1" applyAlignment="1">
      <alignment horizontal="justify" wrapText="1"/>
    </xf>
    <xf numFmtId="49" fontId="2" fillId="0" borderId="8" xfId="0" applyNumberFormat="1" applyFont="1" applyBorder="1" applyAlignment="1">
      <alignment horizontal="justify" wrapText="1"/>
    </xf>
    <xf numFmtId="165" fontId="4" fillId="0" borderId="2" xfId="0" applyNumberFormat="1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justify" wrapText="1"/>
    </xf>
    <xf numFmtId="0" fontId="10" fillId="0" borderId="10" xfId="0" applyFont="1" applyBorder="1" applyAlignment="1">
      <alignment horizontal="center"/>
    </xf>
    <xf numFmtId="49" fontId="12" fillId="0" borderId="9" xfId="0" applyNumberFormat="1" applyFont="1" applyBorder="1" applyAlignment="1">
      <alignment horizontal="justify" wrapText="1"/>
    </xf>
    <xf numFmtId="164" fontId="0" fillId="0" borderId="0" xfId="0" applyNumberForma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justify" wrapText="1"/>
    </xf>
    <xf numFmtId="49" fontId="12" fillId="0" borderId="8" xfId="0" applyNumberFormat="1" applyFont="1" applyBorder="1" applyAlignment="1">
      <alignment horizontal="justify" wrapText="1"/>
    </xf>
    <xf numFmtId="49" fontId="2" fillId="0" borderId="4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justify" wrapText="1"/>
    </xf>
    <xf numFmtId="49" fontId="7" fillId="0" borderId="8" xfId="0" applyNumberFormat="1" applyFont="1" applyBorder="1" applyAlignment="1">
      <alignment horizontal="justify" wrapText="1"/>
    </xf>
    <xf numFmtId="0" fontId="2" fillId="0" borderId="7" xfId="0" applyFont="1" applyBorder="1" applyAlignment="1">
      <alignment horizontal="justify" wrapText="1"/>
    </xf>
    <xf numFmtId="0" fontId="19" fillId="0" borderId="0" xfId="0" applyFont="1"/>
    <xf numFmtId="0" fontId="20" fillId="0" borderId="0" xfId="0" applyFont="1"/>
    <xf numFmtId="49" fontId="21" fillId="0" borderId="1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justify" wrapText="1"/>
    </xf>
    <xf numFmtId="164" fontId="21" fillId="0" borderId="4" xfId="0" applyNumberFormat="1" applyFont="1" applyBorder="1" applyAlignment="1">
      <alignment horizontal="center"/>
    </xf>
    <xf numFmtId="165" fontId="12" fillId="0" borderId="2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justify" wrapText="1"/>
    </xf>
    <xf numFmtId="49" fontId="4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justify" wrapText="1"/>
    </xf>
    <xf numFmtId="49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justify" wrapText="1"/>
    </xf>
    <xf numFmtId="49" fontId="7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justify" wrapText="1"/>
    </xf>
    <xf numFmtId="49" fontId="4" fillId="0" borderId="12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justify" wrapText="1"/>
    </xf>
    <xf numFmtId="49" fontId="2" fillId="0" borderId="7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justify" wrapText="1"/>
    </xf>
    <xf numFmtId="49" fontId="8" fillId="0" borderId="4" xfId="0" applyNumberFormat="1" applyFont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1" fontId="6" fillId="0" borderId="4" xfId="0" applyNumberFormat="1" applyFont="1" applyFill="1" applyBorder="1" applyAlignment="1">
      <alignment horizontal="center" wrapText="1"/>
    </xf>
    <xf numFmtId="49" fontId="4" fillId="0" borderId="15" xfId="0" applyNumberFormat="1" applyFont="1" applyBorder="1" applyAlignment="1">
      <alignment horizontal="justify" wrapText="1"/>
    </xf>
    <xf numFmtId="164" fontId="7" fillId="0" borderId="16" xfId="0" applyNumberFormat="1" applyFont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2" fillId="0" borderId="4" xfId="0" applyFont="1" applyBorder="1" applyAlignment="1">
      <alignment horizontal="justify" wrapText="1"/>
    </xf>
    <xf numFmtId="0" fontId="14" fillId="0" borderId="2" xfId="0" applyFont="1" applyBorder="1" applyAlignment="1">
      <alignment horizontal="justify"/>
    </xf>
    <xf numFmtId="49" fontId="14" fillId="0" borderId="2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wrapText="1"/>
    </xf>
    <xf numFmtId="49" fontId="2" fillId="0" borderId="11" xfId="0" applyNumberFormat="1" applyFont="1" applyBorder="1" applyAlignment="1">
      <alignment horizontal="justify" wrapText="1"/>
    </xf>
    <xf numFmtId="0" fontId="22" fillId="0" borderId="1" xfId="0" applyFont="1" applyBorder="1" applyAlignment="1">
      <alignment horizontal="justify" wrapText="1"/>
    </xf>
    <xf numFmtId="49" fontId="22" fillId="0" borderId="12" xfId="0" applyNumberFormat="1" applyFont="1" applyBorder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49" fontId="22" fillId="0" borderId="5" xfId="0" applyNumberFormat="1" applyFont="1" applyBorder="1" applyAlignment="1">
      <alignment horizontal="center"/>
    </xf>
    <xf numFmtId="164" fontId="22" fillId="0" borderId="12" xfId="0" applyNumberFormat="1" applyFont="1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justify" wrapText="1"/>
    </xf>
    <xf numFmtId="0" fontId="2" fillId="0" borderId="28" xfId="0" applyFont="1" applyBorder="1" applyAlignment="1">
      <alignment horizontal="justify" wrapText="1"/>
    </xf>
    <xf numFmtId="0" fontId="2" fillId="0" borderId="29" xfId="0" applyFont="1" applyBorder="1" applyAlignment="1">
      <alignment horizontal="justify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9"/>
  <sheetViews>
    <sheetView tabSelected="1" topLeftCell="A13" zoomScaleNormal="100" workbookViewId="0">
      <selection activeCell="A24" sqref="A24"/>
    </sheetView>
  </sheetViews>
  <sheetFormatPr defaultRowHeight="12.75" x14ac:dyDescent="0.2"/>
  <cols>
    <col min="1" max="1" width="43.5703125" style="42" customWidth="1"/>
    <col min="2" max="2" width="7.140625" customWidth="1"/>
    <col min="3" max="3" width="11.42578125" style="43" customWidth="1"/>
    <col min="4" max="4" width="8.5703125" style="43" customWidth="1"/>
    <col min="5" max="5" width="9.85546875" style="44" customWidth="1"/>
    <col min="6" max="7" width="9.140625" style="44" customWidth="1"/>
  </cols>
  <sheetData>
    <row r="1" spans="1:7" ht="12.75" customHeight="1" x14ac:dyDescent="0.2">
      <c r="A1" s="1"/>
      <c r="B1" s="2"/>
      <c r="C1" s="139" t="s">
        <v>140</v>
      </c>
      <c r="D1" s="139"/>
      <c r="E1" s="139"/>
      <c r="F1" s="139"/>
      <c r="G1" s="139"/>
    </row>
    <row r="2" spans="1:7" ht="10.5" customHeight="1" x14ac:dyDescent="0.2">
      <c r="A2" s="1"/>
      <c r="B2" s="2"/>
      <c r="C2" s="139" t="s">
        <v>138</v>
      </c>
      <c r="D2" s="139"/>
      <c r="E2" s="139"/>
      <c r="F2" s="139"/>
      <c r="G2" s="139"/>
    </row>
    <row r="3" spans="1:7" ht="15.75" customHeight="1" x14ac:dyDescent="0.2">
      <c r="A3" s="1"/>
      <c r="B3" s="4"/>
      <c r="C3" s="139"/>
      <c r="D3" s="139"/>
      <c r="E3" s="139"/>
      <c r="F3" s="139"/>
      <c r="G3" s="139"/>
    </row>
    <row r="4" spans="1:7" ht="12" customHeight="1" x14ac:dyDescent="0.2">
      <c r="A4" s="1"/>
      <c r="B4" s="2"/>
      <c r="C4" s="139" t="s">
        <v>178</v>
      </c>
      <c r="D4" s="139"/>
      <c r="E4" s="139"/>
      <c r="F4" s="139"/>
      <c r="G4" s="139"/>
    </row>
    <row r="5" spans="1:7" ht="12.75" hidden="1" customHeight="1" x14ac:dyDescent="0.2">
      <c r="A5" s="1"/>
      <c r="B5" s="2"/>
      <c r="C5" s="3"/>
      <c r="D5" s="3"/>
      <c r="E5" s="3"/>
      <c r="F5" s="3"/>
      <c r="G5" s="3"/>
    </row>
    <row r="6" spans="1:7" ht="12.75" hidden="1" customHeight="1" x14ac:dyDescent="0.2">
      <c r="A6" s="1"/>
      <c r="B6" s="2"/>
      <c r="C6" s="3"/>
      <c r="D6" s="3"/>
      <c r="E6" s="3"/>
      <c r="F6" s="3"/>
      <c r="G6" s="3"/>
    </row>
    <row r="7" spans="1:7" ht="15" customHeight="1" x14ac:dyDescent="0.2">
      <c r="A7" s="1"/>
      <c r="B7" s="2"/>
      <c r="C7" s="5"/>
      <c r="D7" s="6"/>
      <c r="E7" s="6"/>
      <c r="F7" s="6"/>
      <c r="G7" s="6"/>
    </row>
    <row r="8" spans="1:7" ht="26.25" customHeight="1" x14ac:dyDescent="0.2">
      <c r="A8" s="140" t="s">
        <v>179</v>
      </c>
      <c r="B8" s="140"/>
      <c r="C8" s="140"/>
      <c r="D8" s="140"/>
      <c r="E8" s="140"/>
      <c r="F8" s="140"/>
      <c r="G8" s="140"/>
    </row>
    <row r="9" spans="1:7" x14ac:dyDescent="0.2">
      <c r="A9" s="141" t="s">
        <v>71</v>
      </c>
      <c r="B9" s="141"/>
      <c r="C9" s="141"/>
      <c r="D9" s="141"/>
      <c r="E9" s="141"/>
      <c r="F9" s="141"/>
      <c r="G9" s="141"/>
    </row>
    <row r="10" spans="1:7" ht="12" customHeight="1" x14ac:dyDescent="0.2">
      <c r="A10" s="141" t="s">
        <v>72</v>
      </c>
      <c r="B10" s="141"/>
      <c r="C10" s="141"/>
      <c r="D10" s="141"/>
      <c r="E10" s="141"/>
      <c r="F10" s="141"/>
      <c r="G10" s="141"/>
    </row>
    <row r="11" spans="1:7" ht="14.25" customHeight="1" x14ac:dyDescent="0.2">
      <c r="A11" s="8"/>
      <c r="B11" s="7"/>
      <c r="C11" s="7"/>
      <c r="D11" s="7"/>
      <c r="E11" s="7"/>
      <c r="F11" s="7"/>
      <c r="G11" s="7"/>
    </row>
    <row r="12" spans="1:7" ht="12.75" customHeight="1" x14ac:dyDescent="0.2">
      <c r="A12" s="142" t="s">
        <v>0</v>
      </c>
      <c r="B12" s="143" t="s">
        <v>1</v>
      </c>
      <c r="C12" s="135" t="s">
        <v>2</v>
      </c>
      <c r="D12" s="135" t="s">
        <v>3</v>
      </c>
      <c r="E12" s="136" t="s">
        <v>165</v>
      </c>
      <c r="F12" s="137" t="s">
        <v>166</v>
      </c>
      <c r="G12" s="137" t="s">
        <v>180</v>
      </c>
    </row>
    <row r="13" spans="1:7" ht="34.5" customHeight="1" x14ac:dyDescent="0.2">
      <c r="A13" s="142"/>
      <c r="B13" s="143"/>
      <c r="C13" s="135"/>
      <c r="D13" s="135"/>
      <c r="E13" s="136"/>
      <c r="F13" s="138"/>
      <c r="G13" s="138"/>
    </row>
    <row r="14" spans="1:7" ht="12" customHeight="1" x14ac:dyDescent="0.2">
      <c r="A14" s="9">
        <v>1</v>
      </c>
      <c r="B14" s="10">
        <v>2</v>
      </c>
      <c r="C14" s="10">
        <v>3</v>
      </c>
      <c r="D14" s="10">
        <v>4</v>
      </c>
      <c r="E14" s="86">
        <v>5</v>
      </c>
      <c r="F14" s="98"/>
      <c r="G14" s="98"/>
    </row>
    <row r="15" spans="1:7" x14ac:dyDescent="0.2">
      <c r="A15" s="11" t="s">
        <v>4</v>
      </c>
      <c r="B15" s="12" t="s">
        <v>5</v>
      </c>
      <c r="C15" s="12" t="s">
        <v>85</v>
      </c>
      <c r="D15" s="12" t="s">
        <v>6</v>
      </c>
      <c r="E15" s="87">
        <f>E16+E36+E40+E46</f>
        <v>5665.7</v>
      </c>
      <c r="F15" s="87">
        <f>F16+F36+F40+F46</f>
        <v>5665.7</v>
      </c>
      <c r="G15" s="100">
        <f>G16+G36+G40+G46</f>
        <v>5665.7</v>
      </c>
    </row>
    <row r="16" spans="1:7" ht="66.75" customHeight="1" x14ac:dyDescent="0.2">
      <c r="A16" s="13" t="s">
        <v>7</v>
      </c>
      <c r="B16" s="14" t="s">
        <v>8</v>
      </c>
      <c r="C16" s="14" t="s">
        <v>85</v>
      </c>
      <c r="D16" s="14" t="s">
        <v>6</v>
      </c>
      <c r="E16" s="88">
        <f>E17+E20+E29+E23</f>
        <v>4491.8</v>
      </c>
      <c r="F16" s="88">
        <f t="shared" ref="F16:G16" si="0">F17+F20+F29</f>
        <v>4491.8</v>
      </c>
      <c r="G16" s="101">
        <f t="shared" si="0"/>
        <v>4491.8</v>
      </c>
    </row>
    <row r="17" spans="1:7" s="18" customFormat="1" ht="27" customHeight="1" x14ac:dyDescent="0.2">
      <c r="A17" s="16" t="s">
        <v>91</v>
      </c>
      <c r="B17" s="17" t="s">
        <v>8</v>
      </c>
      <c r="C17" s="17" t="s">
        <v>95</v>
      </c>
      <c r="D17" s="17" t="s">
        <v>6</v>
      </c>
      <c r="E17" s="89">
        <f>E19</f>
        <v>0</v>
      </c>
      <c r="F17" s="89">
        <f>F19</f>
        <v>0</v>
      </c>
      <c r="G17" s="102">
        <f>G19</f>
        <v>0</v>
      </c>
    </row>
    <row r="18" spans="1:7" s="18" customFormat="1" ht="57" customHeight="1" x14ac:dyDescent="0.2">
      <c r="A18" s="19" t="s">
        <v>46</v>
      </c>
      <c r="B18" s="20" t="s">
        <v>8</v>
      </c>
      <c r="C18" s="20" t="s">
        <v>95</v>
      </c>
      <c r="D18" s="20" t="s">
        <v>47</v>
      </c>
      <c r="E18" s="90">
        <f>E19</f>
        <v>0</v>
      </c>
      <c r="F18" s="90">
        <f>F19</f>
        <v>0</v>
      </c>
      <c r="G18" s="103">
        <f>G19</f>
        <v>0</v>
      </c>
    </row>
    <row r="19" spans="1:7" s="18" customFormat="1" ht="22.5" customHeight="1" x14ac:dyDescent="0.2">
      <c r="A19" s="19" t="s">
        <v>61</v>
      </c>
      <c r="B19" s="20" t="s">
        <v>8</v>
      </c>
      <c r="C19" s="20" t="s">
        <v>95</v>
      </c>
      <c r="D19" s="20" t="s">
        <v>60</v>
      </c>
      <c r="E19" s="90">
        <v>0</v>
      </c>
      <c r="F19" s="90">
        <v>0</v>
      </c>
      <c r="G19" s="103">
        <v>0</v>
      </c>
    </row>
    <row r="20" spans="1:7" s="23" customFormat="1" ht="38.25" customHeight="1" x14ac:dyDescent="0.2">
      <c r="A20" s="22" t="s">
        <v>9</v>
      </c>
      <c r="B20" s="17" t="s">
        <v>8</v>
      </c>
      <c r="C20" s="17" t="s">
        <v>158</v>
      </c>
      <c r="D20" s="17" t="s">
        <v>6</v>
      </c>
      <c r="E20" s="89">
        <f>E21+E25+E27</f>
        <v>4460.4000000000005</v>
      </c>
      <c r="F20" s="89">
        <f>F21+F25+F27</f>
        <v>4460.4000000000005</v>
      </c>
      <c r="G20" s="102">
        <f>G21+G25+G27</f>
        <v>4460.4000000000005</v>
      </c>
    </row>
    <row r="21" spans="1:7" s="23" customFormat="1" ht="57" customHeight="1" x14ac:dyDescent="0.2">
      <c r="A21" s="144" t="s">
        <v>46</v>
      </c>
      <c r="B21" s="20" t="s">
        <v>8</v>
      </c>
      <c r="C21" s="20" t="s">
        <v>96</v>
      </c>
      <c r="D21" s="20" t="s">
        <v>47</v>
      </c>
      <c r="E21" s="90">
        <f>E22</f>
        <v>4436.6000000000004</v>
      </c>
      <c r="F21" s="90">
        <f>F22</f>
        <v>4436.6000000000004</v>
      </c>
      <c r="G21" s="103">
        <f>G22</f>
        <v>4436.6000000000004</v>
      </c>
    </row>
    <row r="22" spans="1:7" s="23" customFormat="1" ht="24.75" customHeight="1" x14ac:dyDescent="0.2">
      <c r="A22" s="144" t="s">
        <v>61</v>
      </c>
      <c r="B22" s="20" t="s">
        <v>8</v>
      </c>
      <c r="C22" s="20" t="s">
        <v>96</v>
      </c>
      <c r="D22" s="20" t="s">
        <v>60</v>
      </c>
      <c r="E22" s="90">
        <v>4436.6000000000004</v>
      </c>
      <c r="F22" s="90">
        <v>4436.6000000000004</v>
      </c>
      <c r="G22" s="103">
        <v>4436.6000000000004</v>
      </c>
    </row>
    <row r="23" spans="1:7" s="23" customFormat="1" ht="48" customHeight="1" x14ac:dyDescent="0.2">
      <c r="A23" s="145" t="s">
        <v>176</v>
      </c>
      <c r="B23" s="20" t="s">
        <v>8</v>
      </c>
      <c r="C23" s="20" t="s">
        <v>177</v>
      </c>
      <c r="D23" s="20" t="s">
        <v>47</v>
      </c>
      <c r="E23" s="90">
        <v>0</v>
      </c>
      <c r="F23" s="90"/>
      <c r="G23" s="103"/>
    </row>
    <row r="24" spans="1:7" s="23" customFormat="1" ht="27.75" customHeight="1" x14ac:dyDescent="0.2">
      <c r="A24" s="146" t="s">
        <v>61</v>
      </c>
      <c r="B24" s="20" t="s">
        <v>8</v>
      </c>
      <c r="C24" s="20" t="s">
        <v>177</v>
      </c>
      <c r="D24" s="20" t="s">
        <v>60</v>
      </c>
      <c r="E24" s="90">
        <v>0</v>
      </c>
      <c r="F24" s="90"/>
      <c r="G24" s="103"/>
    </row>
    <row r="25" spans="1:7" s="23" customFormat="1" ht="23.25" customHeight="1" x14ac:dyDescent="0.2">
      <c r="A25" s="66" t="s">
        <v>86</v>
      </c>
      <c r="B25" s="20" t="s">
        <v>8</v>
      </c>
      <c r="C25" s="20" t="s">
        <v>97</v>
      </c>
      <c r="D25" s="20" t="s">
        <v>48</v>
      </c>
      <c r="E25" s="90">
        <f>E26</f>
        <v>10</v>
      </c>
      <c r="F25" s="90">
        <f>F26</f>
        <v>10</v>
      </c>
      <c r="G25" s="103">
        <f>G26</f>
        <v>10</v>
      </c>
    </row>
    <row r="26" spans="1:7" s="23" customFormat="1" ht="23.45" customHeight="1" x14ac:dyDescent="0.2">
      <c r="A26" s="66" t="s">
        <v>63</v>
      </c>
      <c r="B26" s="20" t="s">
        <v>8</v>
      </c>
      <c r="C26" s="20" t="s">
        <v>97</v>
      </c>
      <c r="D26" s="20" t="s">
        <v>62</v>
      </c>
      <c r="E26" s="90">
        <v>10</v>
      </c>
      <c r="F26" s="90">
        <v>10</v>
      </c>
      <c r="G26" s="103">
        <v>10</v>
      </c>
    </row>
    <row r="27" spans="1:7" s="23" customFormat="1" ht="15.75" customHeight="1" x14ac:dyDescent="0.2">
      <c r="A27" s="19" t="s">
        <v>51</v>
      </c>
      <c r="B27" s="20" t="s">
        <v>8</v>
      </c>
      <c r="C27" s="20" t="s">
        <v>97</v>
      </c>
      <c r="D27" s="20" t="s">
        <v>49</v>
      </c>
      <c r="E27" s="90">
        <f>E28</f>
        <v>13.8</v>
      </c>
      <c r="F27" s="90">
        <f>F28</f>
        <v>13.8</v>
      </c>
      <c r="G27" s="103">
        <f>G28</f>
        <v>13.8</v>
      </c>
    </row>
    <row r="28" spans="1:7" s="23" customFormat="1" ht="15.75" customHeight="1" x14ac:dyDescent="0.2">
      <c r="A28" s="19" t="s">
        <v>65</v>
      </c>
      <c r="B28" s="20" t="s">
        <v>8</v>
      </c>
      <c r="C28" s="20" t="s">
        <v>97</v>
      </c>
      <c r="D28" s="20" t="s">
        <v>64</v>
      </c>
      <c r="E28" s="90">
        <v>13.8</v>
      </c>
      <c r="F28" s="90">
        <v>13.8</v>
      </c>
      <c r="G28" s="103">
        <v>13.8</v>
      </c>
    </row>
    <row r="29" spans="1:7" s="23" customFormat="1" ht="38.25" customHeight="1" x14ac:dyDescent="0.2">
      <c r="A29" s="16" t="s">
        <v>147</v>
      </c>
      <c r="B29" s="17" t="s">
        <v>30</v>
      </c>
      <c r="C29" s="17" t="s">
        <v>101</v>
      </c>
      <c r="D29" s="17" t="s">
        <v>6</v>
      </c>
      <c r="E29" s="89">
        <f>E32+E35</f>
        <v>31.400000000000002</v>
      </c>
      <c r="F29" s="89">
        <f>F32+F35</f>
        <v>31.400000000000002</v>
      </c>
      <c r="G29" s="102">
        <f>G32+G35</f>
        <v>31.400000000000002</v>
      </c>
    </row>
    <row r="30" spans="1:7" s="23" customFormat="1" ht="26.25" customHeight="1" x14ac:dyDescent="0.2">
      <c r="A30" s="19" t="s">
        <v>103</v>
      </c>
      <c r="B30" s="20" t="s">
        <v>8</v>
      </c>
      <c r="C30" s="20" t="s">
        <v>102</v>
      </c>
      <c r="D30" s="20" t="s">
        <v>6</v>
      </c>
      <c r="E30" s="90">
        <f t="shared" ref="E30:G31" si="1">E31</f>
        <v>28.6</v>
      </c>
      <c r="F30" s="90">
        <f t="shared" si="1"/>
        <v>28.6</v>
      </c>
      <c r="G30" s="103">
        <f t="shared" si="1"/>
        <v>28.6</v>
      </c>
    </row>
    <row r="31" spans="1:7" s="23" customFormat="1" ht="24" customHeight="1" x14ac:dyDescent="0.2">
      <c r="A31" s="19" t="s">
        <v>50</v>
      </c>
      <c r="B31" s="20" t="s">
        <v>8</v>
      </c>
      <c r="C31" s="20" t="s">
        <v>102</v>
      </c>
      <c r="D31" s="20" t="s">
        <v>48</v>
      </c>
      <c r="E31" s="90">
        <f t="shared" si="1"/>
        <v>28.6</v>
      </c>
      <c r="F31" s="90">
        <f t="shared" si="1"/>
        <v>28.6</v>
      </c>
      <c r="G31" s="103">
        <f t="shared" si="1"/>
        <v>28.6</v>
      </c>
    </row>
    <row r="32" spans="1:7" s="23" customFormat="1" ht="27.75" customHeight="1" x14ac:dyDescent="0.2">
      <c r="A32" s="19" t="s">
        <v>63</v>
      </c>
      <c r="B32" s="20" t="s">
        <v>8</v>
      </c>
      <c r="C32" s="20" t="s">
        <v>102</v>
      </c>
      <c r="D32" s="20" t="s">
        <v>62</v>
      </c>
      <c r="E32" s="90">
        <v>28.6</v>
      </c>
      <c r="F32" s="81">
        <v>28.6</v>
      </c>
      <c r="G32" s="81">
        <v>28.6</v>
      </c>
    </row>
    <row r="33" spans="1:7" s="23" customFormat="1" ht="23.25" customHeight="1" x14ac:dyDescent="0.2">
      <c r="A33" s="19" t="s">
        <v>104</v>
      </c>
      <c r="B33" s="20" t="s">
        <v>8</v>
      </c>
      <c r="C33" s="20" t="s">
        <v>117</v>
      </c>
      <c r="D33" s="20" t="s">
        <v>6</v>
      </c>
      <c r="E33" s="90">
        <f t="shared" ref="E33:G34" si="2">E34</f>
        <v>2.8</v>
      </c>
      <c r="F33" s="90">
        <f t="shared" si="2"/>
        <v>2.8</v>
      </c>
      <c r="G33" s="103">
        <f t="shared" si="2"/>
        <v>2.8</v>
      </c>
    </row>
    <row r="34" spans="1:7" s="23" customFormat="1" ht="13.5" customHeight="1" x14ac:dyDescent="0.2">
      <c r="A34" s="19" t="s">
        <v>51</v>
      </c>
      <c r="B34" s="20" t="s">
        <v>8</v>
      </c>
      <c r="C34" s="20" t="s">
        <v>117</v>
      </c>
      <c r="D34" s="20" t="s">
        <v>49</v>
      </c>
      <c r="E34" s="90">
        <f t="shared" si="2"/>
        <v>2.8</v>
      </c>
      <c r="F34" s="90">
        <f t="shared" si="2"/>
        <v>2.8</v>
      </c>
      <c r="G34" s="103">
        <f t="shared" si="2"/>
        <v>2.8</v>
      </c>
    </row>
    <row r="35" spans="1:7" s="23" customFormat="1" ht="15.75" customHeight="1" x14ac:dyDescent="0.2">
      <c r="A35" s="19" t="s">
        <v>65</v>
      </c>
      <c r="B35" s="20" t="s">
        <v>8</v>
      </c>
      <c r="C35" s="20" t="s">
        <v>117</v>
      </c>
      <c r="D35" s="20" t="s">
        <v>64</v>
      </c>
      <c r="E35" s="90">
        <v>2.8</v>
      </c>
      <c r="F35" s="81">
        <v>2.8</v>
      </c>
      <c r="G35" s="81">
        <v>2.8</v>
      </c>
    </row>
    <row r="36" spans="1:7" s="23" customFormat="1" ht="42.75" customHeight="1" x14ac:dyDescent="0.2">
      <c r="A36" s="25" t="s">
        <v>56</v>
      </c>
      <c r="B36" s="14" t="s">
        <v>31</v>
      </c>
      <c r="C36" s="14" t="s">
        <v>85</v>
      </c>
      <c r="D36" s="14" t="s">
        <v>6</v>
      </c>
      <c r="E36" s="88">
        <f>E39</f>
        <v>331.5</v>
      </c>
      <c r="F36" s="88">
        <f>F39</f>
        <v>331.5</v>
      </c>
      <c r="G36" s="101">
        <f>G39</f>
        <v>331.5</v>
      </c>
    </row>
    <row r="37" spans="1:7" s="23" customFormat="1" ht="72.75" customHeight="1" x14ac:dyDescent="0.2">
      <c r="A37" s="68" t="s">
        <v>39</v>
      </c>
      <c r="B37" s="20" t="s">
        <v>31</v>
      </c>
      <c r="C37" s="20" t="s">
        <v>98</v>
      </c>
      <c r="D37" s="20" t="s">
        <v>6</v>
      </c>
      <c r="E37" s="90">
        <f>E39</f>
        <v>331.5</v>
      </c>
      <c r="F37" s="90">
        <f>F39</f>
        <v>331.5</v>
      </c>
      <c r="G37" s="103">
        <f>G39</f>
        <v>331.5</v>
      </c>
    </row>
    <row r="38" spans="1:7" s="23" customFormat="1" ht="19.5" customHeight="1" x14ac:dyDescent="0.2">
      <c r="A38" s="24" t="s">
        <v>52</v>
      </c>
      <c r="B38" s="20" t="s">
        <v>31</v>
      </c>
      <c r="C38" s="20" t="s">
        <v>98</v>
      </c>
      <c r="D38" s="20" t="s">
        <v>53</v>
      </c>
      <c r="E38" s="90">
        <f>E39</f>
        <v>331.5</v>
      </c>
      <c r="F38" s="90">
        <f>F39</f>
        <v>331.5</v>
      </c>
      <c r="G38" s="103">
        <f>G39</f>
        <v>331.5</v>
      </c>
    </row>
    <row r="39" spans="1:7" s="23" customFormat="1" ht="19.5" customHeight="1" x14ac:dyDescent="0.2">
      <c r="A39" s="24" t="s">
        <v>69</v>
      </c>
      <c r="B39" s="20" t="s">
        <v>31</v>
      </c>
      <c r="C39" s="20" t="s">
        <v>98</v>
      </c>
      <c r="D39" s="20" t="s">
        <v>66</v>
      </c>
      <c r="E39" s="90">
        <v>331.5</v>
      </c>
      <c r="F39" s="81">
        <v>331.5</v>
      </c>
      <c r="G39" s="81">
        <v>331.5</v>
      </c>
    </row>
    <row r="40" spans="1:7" s="23" customFormat="1" ht="19.5" customHeight="1" x14ac:dyDescent="0.2">
      <c r="A40" s="25" t="s">
        <v>42</v>
      </c>
      <c r="B40" s="14" t="s">
        <v>43</v>
      </c>
      <c r="C40" s="14" t="s">
        <v>85</v>
      </c>
      <c r="D40" s="14" t="s">
        <v>6</v>
      </c>
      <c r="E40" s="88">
        <f>E45</f>
        <v>5</v>
      </c>
      <c r="F40" s="88">
        <f>F45</f>
        <v>5</v>
      </c>
      <c r="G40" s="101">
        <f>G45</f>
        <v>5</v>
      </c>
    </row>
    <row r="41" spans="1:7" s="34" customFormat="1" ht="15.6" customHeight="1" x14ac:dyDescent="0.2">
      <c r="A41" s="22" t="s">
        <v>42</v>
      </c>
      <c r="B41" s="17" t="s">
        <v>43</v>
      </c>
      <c r="C41" s="17" t="s">
        <v>85</v>
      </c>
      <c r="D41" s="17" t="s">
        <v>6</v>
      </c>
      <c r="E41" s="89">
        <f>E45</f>
        <v>5</v>
      </c>
      <c r="F41" s="89">
        <f>F45</f>
        <v>5</v>
      </c>
      <c r="G41" s="102">
        <f>G45</f>
        <v>5</v>
      </c>
    </row>
    <row r="42" spans="1:7" s="23" customFormat="1" ht="16.5" customHeight="1" x14ac:dyDescent="0.2">
      <c r="A42" s="24" t="s">
        <v>44</v>
      </c>
      <c r="B42" s="20" t="s">
        <v>43</v>
      </c>
      <c r="C42" s="20" t="s">
        <v>85</v>
      </c>
      <c r="D42" s="20" t="s">
        <v>6</v>
      </c>
      <c r="E42" s="90">
        <f>E45</f>
        <v>5</v>
      </c>
      <c r="F42" s="90">
        <f>F45</f>
        <v>5</v>
      </c>
      <c r="G42" s="103">
        <f>G45</f>
        <v>5</v>
      </c>
    </row>
    <row r="43" spans="1:7" s="34" customFormat="1" ht="48" customHeight="1" x14ac:dyDescent="0.2">
      <c r="A43" s="22" t="s">
        <v>45</v>
      </c>
      <c r="B43" s="17" t="s">
        <v>43</v>
      </c>
      <c r="C43" s="17" t="s">
        <v>99</v>
      </c>
      <c r="D43" s="17" t="s">
        <v>6</v>
      </c>
      <c r="E43" s="89">
        <f>E45</f>
        <v>5</v>
      </c>
      <c r="F43" s="89">
        <f>F45</f>
        <v>5</v>
      </c>
      <c r="G43" s="102">
        <f>G45</f>
        <v>5</v>
      </c>
    </row>
    <row r="44" spans="1:7" s="23" customFormat="1" ht="15.75" customHeight="1" x14ac:dyDescent="0.2">
      <c r="A44" s="19" t="s">
        <v>51</v>
      </c>
      <c r="B44" s="20" t="s">
        <v>43</v>
      </c>
      <c r="C44" s="20" t="s">
        <v>99</v>
      </c>
      <c r="D44" s="20" t="s">
        <v>49</v>
      </c>
      <c r="E44" s="90">
        <f>E45</f>
        <v>5</v>
      </c>
      <c r="F44" s="90">
        <f>F45</f>
        <v>5</v>
      </c>
      <c r="G44" s="103">
        <f>G45</f>
        <v>5</v>
      </c>
    </row>
    <row r="45" spans="1:7" s="23" customFormat="1" ht="15.75" customHeight="1" x14ac:dyDescent="0.2">
      <c r="A45" s="19" t="s">
        <v>68</v>
      </c>
      <c r="B45" s="20" t="s">
        <v>43</v>
      </c>
      <c r="C45" s="20" t="s">
        <v>99</v>
      </c>
      <c r="D45" s="20" t="s">
        <v>67</v>
      </c>
      <c r="E45" s="90">
        <v>5</v>
      </c>
      <c r="F45" s="90">
        <v>5</v>
      </c>
      <c r="G45" s="103">
        <v>5</v>
      </c>
    </row>
    <row r="46" spans="1:7" s="23" customFormat="1" ht="19.5" customHeight="1" x14ac:dyDescent="0.2">
      <c r="A46" s="13" t="s">
        <v>58</v>
      </c>
      <c r="B46" s="14" t="s">
        <v>59</v>
      </c>
      <c r="C46" s="14" t="s">
        <v>85</v>
      </c>
      <c r="D46" s="14" t="s">
        <v>6</v>
      </c>
      <c r="E46" s="88">
        <f>E47</f>
        <v>837.4</v>
      </c>
      <c r="F46" s="88">
        <f t="shared" ref="F46:G46" si="3">F47</f>
        <v>837.4</v>
      </c>
      <c r="G46" s="101">
        <f t="shared" si="3"/>
        <v>837.4</v>
      </c>
    </row>
    <row r="47" spans="1:7" s="23" customFormat="1" ht="53.25" customHeight="1" x14ac:dyDescent="0.2">
      <c r="A47" s="16" t="s">
        <v>148</v>
      </c>
      <c r="B47" s="17" t="s">
        <v>59</v>
      </c>
      <c r="C47" s="17" t="s">
        <v>106</v>
      </c>
      <c r="D47" s="17" t="s">
        <v>6</v>
      </c>
      <c r="E47" s="89">
        <f>E49+E51</f>
        <v>837.4</v>
      </c>
      <c r="F47" s="89">
        <f>F49+F51</f>
        <v>837.4</v>
      </c>
      <c r="G47" s="102">
        <f>G49+G51</f>
        <v>837.4</v>
      </c>
    </row>
    <row r="48" spans="1:7" s="23" customFormat="1" ht="46.5" customHeight="1" x14ac:dyDescent="0.2">
      <c r="A48" s="19" t="s">
        <v>100</v>
      </c>
      <c r="B48" s="20" t="s">
        <v>59</v>
      </c>
      <c r="C48" s="20" t="s">
        <v>118</v>
      </c>
      <c r="D48" s="20" t="s">
        <v>6</v>
      </c>
      <c r="E48" s="90">
        <f>E49+E51</f>
        <v>837.4</v>
      </c>
      <c r="F48" s="90">
        <f>F49+F51</f>
        <v>837.4</v>
      </c>
      <c r="G48" s="103">
        <f>G49+G51</f>
        <v>837.4</v>
      </c>
    </row>
    <row r="49" spans="1:7" s="23" customFormat="1" ht="21.75" customHeight="1" x14ac:dyDescent="0.2">
      <c r="A49" s="19" t="s">
        <v>50</v>
      </c>
      <c r="B49" s="20" t="s">
        <v>59</v>
      </c>
      <c r="C49" s="20" t="s">
        <v>119</v>
      </c>
      <c r="D49" s="20" t="s">
        <v>48</v>
      </c>
      <c r="E49" s="90">
        <f>E50</f>
        <v>812.9</v>
      </c>
      <c r="F49" s="90">
        <f>F50</f>
        <v>812.9</v>
      </c>
      <c r="G49" s="103">
        <f>G50</f>
        <v>812.9</v>
      </c>
    </row>
    <row r="50" spans="1:7" s="23" customFormat="1" ht="23.25" customHeight="1" x14ac:dyDescent="0.2">
      <c r="A50" s="19" t="s">
        <v>63</v>
      </c>
      <c r="B50" s="20" t="s">
        <v>59</v>
      </c>
      <c r="C50" s="20" t="s">
        <v>119</v>
      </c>
      <c r="D50" s="20" t="s">
        <v>62</v>
      </c>
      <c r="E50" s="90">
        <v>812.9</v>
      </c>
      <c r="F50" s="90">
        <v>812.9</v>
      </c>
      <c r="G50" s="103">
        <v>812.9</v>
      </c>
    </row>
    <row r="51" spans="1:7" s="23" customFormat="1" ht="15.75" customHeight="1" x14ac:dyDescent="0.2">
      <c r="A51" s="19" t="s">
        <v>51</v>
      </c>
      <c r="B51" s="20" t="s">
        <v>59</v>
      </c>
      <c r="C51" s="20" t="s">
        <v>119</v>
      </c>
      <c r="D51" s="20" t="s">
        <v>49</v>
      </c>
      <c r="E51" s="90">
        <f>E52</f>
        <v>24.5</v>
      </c>
      <c r="F51" s="90">
        <f>F52</f>
        <v>24.5</v>
      </c>
      <c r="G51" s="103">
        <f>G52</f>
        <v>24.5</v>
      </c>
    </row>
    <row r="52" spans="1:7" s="23" customFormat="1" ht="15.75" customHeight="1" x14ac:dyDescent="0.2">
      <c r="A52" s="19" t="s">
        <v>65</v>
      </c>
      <c r="B52" s="20" t="s">
        <v>59</v>
      </c>
      <c r="C52" s="20" t="s">
        <v>119</v>
      </c>
      <c r="D52" s="20" t="s">
        <v>64</v>
      </c>
      <c r="E52" s="90">
        <v>24.5</v>
      </c>
      <c r="F52" s="90">
        <v>24.5</v>
      </c>
      <c r="G52" s="103">
        <v>24.5</v>
      </c>
    </row>
    <row r="53" spans="1:7" ht="14.25" customHeight="1" x14ac:dyDescent="0.2">
      <c r="A53" s="26" t="s">
        <v>10</v>
      </c>
      <c r="B53" s="27" t="s">
        <v>11</v>
      </c>
      <c r="C53" s="27" t="s">
        <v>85</v>
      </c>
      <c r="D53" s="27" t="s">
        <v>6</v>
      </c>
      <c r="E53" s="91">
        <f t="shared" ref="E53:G54" si="4">E54</f>
        <v>240.9</v>
      </c>
      <c r="F53" s="91">
        <f t="shared" si="4"/>
        <v>266.70000000000005</v>
      </c>
      <c r="G53" s="104">
        <f t="shared" si="4"/>
        <v>334.70000000000005</v>
      </c>
    </row>
    <row r="54" spans="1:7" s="15" customFormat="1" ht="15.75" customHeight="1" x14ac:dyDescent="0.2">
      <c r="A54" s="13" t="s">
        <v>12</v>
      </c>
      <c r="B54" s="14" t="s">
        <v>13</v>
      </c>
      <c r="C54" s="14" t="s">
        <v>85</v>
      </c>
      <c r="D54" s="14" t="s">
        <v>6</v>
      </c>
      <c r="E54" s="88">
        <f t="shared" si="4"/>
        <v>240.9</v>
      </c>
      <c r="F54" s="88">
        <f t="shared" si="4"/>
        <v>266.70000000000005</v>
      </c>
      <c r="G54" s="101">
        <f t="shared" si="4"/>
        <v>334.70000000000005</v>
      </c>
    </row>
    <row r="55" spans="1:7" ht="36.75" customHeight="1" x14ac:dyDescent="0.2">
      <c r="A55" s="16" t="s">
        <v>14</v>
      </c>
      <c r="B55" s="17" t="s">
        <v>13</v>
      </c>
      <c r="C55" s="17" t="s">
        <v>90</v>
      </c>
      <c r="D55" s="17" t="s">
        <v>6</v>
      </c>
      <c r="E55" s="89">
        <f>E56+E58</f>
        <v>240.9</v>
      </c>
      <c r="F55" s="89">
        <f>F56+F58</f>
        <v>266.70000000000005</v>
      </c>
      <c r="G55" s="102">
        <f>G56+G58</f>
        <v>334.70000000000005</v>
      </c>
    </row>
    <row r="56" spans="1:7" ht="59.25" customHeight="1" x14ac:dyDescent="0.2">
      <c r="A56" s="19" t="s">
        <v>46</v>
      </c>
      <c r="B56" s="20" t="s">
        <v>13</v>
      </c>
      <c r="C56" s="20" t="s">
        <v>90</v>
      </c>
      <c r="D56" s="20" t="s">
        <v>47</v>
      </c>
      <c r="E56" s="90">
        <f>E57</f>
        <v>169.3</v>
      </c>
      <c r="F56" s="90">
        <f>F57</f>
        <v>169.3</v>
      </c>
      <c r="G56" s="103">
        <f>G57</f>
        <v>169.3</v>
      </c>
    </row>
    <row r="57" spans="1:7" ht="23.25" customHeight="1" x14ac:dyDescent="0.2">
      <c r="A57" s="19" t="s">
        <v>61</v>
      </c>
      <c r="B57" s="20" t="s">
        <v>13</v>
      </c>
      <c r="C57" s="20" t="s">
        <v>90</v>
      </c>
      <c r="D57" s="20" t="s">
        <v>60</v>
      </c>
      <c r="E57" s="90">
        <v>169.3</v>
      </c>
      <c r="F57" s="90">
        <v>169.3</v>
      </c>
      <c r="G57" s="103">
        <v>169.3</v>
      </c>
    </row>
    <row r="58" spans="1:7" ht="26.25" customHeight="1" x14ac:dyDescent="0.2">
      <c r="A58" s="19" t="s">
        <v>50</v>
      </c>
      <c r="B58" s="20" t="s">
        <v>13</v>
      </c>
      <c r="C58" s="20" t="s">
        <v>90</v>
      </c>
      <c r="D58" s="20" t="s">
        <v>48</v>
      </c>
      <c r="E58" s="90">
        <f>E59</f>
        <v>71.599999999999994</v>
      </c>
      <c r="F58" s="90">
        <f>F59</f>
        <v>97.4</v>
      </c>
      <c r="G58" s="103">
        <f>G59</f>
        <v>165.4</v>
      </c>
    </row>
    <row r="59" spans="1:7" ht="22.5" customHeight="1" x14ac:dyDescent="0.2">
      <c r="A59" s="19" t="s">
        <v>63</v>
      </c>
      <c r="B59" s="20" t="s">
        <v>13</v>
      </c>
      <c r="C59" s="20" t="s">
        <v>90</v>
      </c>
      <c r="D59" s="20" t="s">
        <v>62</v>
      </c>
      <c r="E59" s="90">
        <v>71.599999999999994</v>
      </c>
      <c r="F59" s="81">
        <v>97.4</v>
      </c>
      <c r="G59" s="81">
        <v>165.4</v>
      </c>
    </row>
    <row r="60" spans="1:7" s="23" customFormat="1" ht="26.25" customHeight="1" x14ac:dyDescent="0.2">
      <c r="A60" s="74" t="s">
        <v>15</v>
      </c>
      <c r="B60" s="27" t="s">
        <v>16</v>
      </c>
      <c r="C60" s="27" t="s">
        <v>85</v>
      </c>
      <c r="D60" s="27" t="s">
        <v>6</v>
      </c>
      <c r="E60" s="91">
        <f>E61</f>
        <v>2455.2999999999997</v>
      </c>
      <c r="F60" s="91">
        <f t="shared" ref="F60:G60" si="5">F61</f>
        <v>2455.2999999999997</v>
      </c>
      <c r="G60" s="100">
        <f t="shared" si="5"/>
        <v>2455.2999999999997</v>
      </c>
    </row>
    <row r="61" spans="1:7" s="23" customFormat="1" ht="53.25" customHeight="1" x14ac:dyDescent="0.2">
      <c r="A61" s="25" t="s">
        <v>139</v>
      </c>
      <c r="B61" s="14" t="s">
        <v>17</v>
      </c>
      <c r="C61" s="14" t="s">
        <v>85</v>
      </c>
      <c r="D61" s="14" t="s">
        <v>6</v>
      </c>
      <c r="E61" s="88">
        <f>E62+E70+E66</f>
        <v>2455.2999999999997</v>
      </c>
      <c r="F61" s="88">
        <f t="shared" ref="F61:G61" si="6">F62+F70+F66</f>
        <v>2455.2999999999997</v>
      </c>
      <c r="G61" s="101">
        <f t="shared" si="6"/>
        <v>2455.2999999999997</v>
      </c>
    </row>
    <row r="62" spans="1:7" s="23" customFormat="1" ht="56.25" customHeight="1" x14ac:dyDescent="0.2">
      <c r="A62" s="22" t="s">
        <v>149</v>
      </c>
      <c r="B62" s="17" t="s">
        <v>17</v>
      </c>
      <c r="C62" s="17" t="s">
        <v>109</v>
      </c>
      <c r="D62" s="17" t="s">
        <v>6</v>
      </c>
      <c r="E62" s="89">
        <f>E64</f>
        <v>40</v>
      </c>
      <c r="F62" s="89">
        <f>F64</f>
        <v>40</v>
      </c>
      <c r="G62" s="102">
        <f>G64</f>
        <v>40</v>
      </c>
    </row>
    <row r="63" spans="1:7" s="23" customFormat="1" ht="23.25" customHeight="1" x14ac:dyDescent="0.2">
      <c r="A63" s="24" t="s">
        <v>105</v>
      </c>
      <c r="B63" s="20" t="s">
        <v>17</v>
      </c>
      <c r="C63" s="20" t="s">
        <v>108</v>
      </c>
      <c r="D63" s="20" t="s">
        <v>6</v>
      </c>
      <c r="E63" s="90">
        <f t="shared" ref="E63:G64" si="7">E64</f>
        <v>40</v>
      </c>
      <c r="F63" s="90">
        <f t="shared" si="7"/>
        <v>40</v>
      </c>
      <c r="G63" s="103">
        <f t="shared" si="7"/>
        <v>40</v>
      </c>
    </row>
    <row r="64" spans="1:7" s="28" customFormat="1" ht="24.75" customHeight="1" x14ac:dyDescent="0.2">
      <c r="A64" s="19" t="s">
        <v>50</v>
      </c>
      <c r="B64" s="20" t="s">
        <v>17</v>
      </c>
      <c r="C64" s="20" t="s">
        <v>108</v>
      </c>
      <c r="D64" s="20" t="s">
        <v>48</v>
      </c>
      <c r="E64" s="90">
        <f t="shared" si="7"/>
        <v>40</v>
      </c>
      <c r="F64" s="90">
        <f t="shared" si="7"/>
        <v>40</v>
      </c>
      <c r="G64" s="103">
        <f t="shared" si="7"/>
        <v>40</v>
      </c>
    </row>
    <row r="65" spans="1:7" s="28" customFormat="1" ht="27.75" customHeight="1" x14ac:dyDescent="0.2">
      <c r="A65" s="19" t="s">
        <v>63</v>
      </c>
      <c r="B65" s="20" t="s">
        <v>17</v>
      </c>
      <c r="C65" s="20" t="s">
        <v>108</v>
      </c>
      <c r="D65" s="20" t="s">
        <v>62</v>
      </c>
      <c r="E65" s="90">
        <v>40</v>
      </c>
      <c r="F65" s="81">
        <v>40</v>
      </c>
      <c r="G65" s="81">
        <v>40</v>
      </c>
    </row>
    <row r="66" spans="1:7" s="28" customFormat="1" ht="41.25" customHeight="1" x14ac:dyDescent="0.2">
      <c r="A66" s="16" t="s">
        <v>150</v>
      </c>
      <c r="B66" s="17" t="s">
        <v>17</v>
      </c>
      <c r="C66" s="17" t="s">
        <v>144</v>
      </c>
      <c r="D66" s="17" t="s">
        <v>6</v>
      </c>
      <c r="E66" s="89">
        <f>E67</f>
        <v>174.7</v>
      </c>
      <c r="F66" s="89">
        <f t="shared" ref="F66:G68" si="8">F67</f>
        <v>174.7</v>
      </c>
      <c r="G66" s="115">
        <f t="shared" si="8"/>
        <v>174.7</v>
      </c>
    </row>
    <row r="67" spans="1:7" s="28" customFormat="1" ht="25.5" customHeight="1" x14ac:dyDescent="0.2">
      <c r="A67" s="19" t="s">
        <v>145</v>
      </c>
      <c r="B67" s="20" t="s">
        <v>17</v>
      </c>
      <c r="C67" s="20" t="s">
        <v>146</v>
      </c>
      <c r="D67" s="20" t="s">
        <v>6</v>
      </c>
      <c r="E67" s="90">
        <f>E68</f>
        <v>174.7</v>
      </c>
      <c r="F67" s="90">
        <f t="shared" si="8"/>
        <v>174.7</v>
      </c>
      <c r="G67" s="103">
        <f t="shared" si="8"/>
        <v>174.7</v>
      </c>
    </row>
    <row r="68" spans="1:7" s="28" customFormat="1" ht="27.75" customHeight="1" x14ac:dyDescent="0.2">
      <c r="A68" s="19" t="s">
        <v>50</v>
      </c>
      <c r="B68" s="20" t="s">
        <v>17</v>
      </c>
      <c r="C68" s="20" t="s">
        <v>146</v>
      </c>
      <c r="D68" s="20" t="s">
        <v>48</v>
      </c>
      <c r="E68" s="90">
        <f>E69</f>
        <v>174.7</v>
      </c>
      <c r="F68" s="90">
        <f t="shared" si="8"/>
        <v>174.7</v>
      </c>
      <c r="G68" s="116">
        <f t="shared" si="8"/>
        <v>174.7</v>
      </c>
    </row>
    <row r="69" spans="1:7" s="28" customFormat="1" ht="27.75" customHeight="1" x14ac:dyDescent="0.2">
      <c r="A69" s="19" t="s">
        <v>63</v>
      </c>
      <c r="B69" s="20" t="s">
        <v>17</v>
      </c>
      <c r="C69" s="20" t="s">
        <v>146</v>
      </c>
      <c r="D69" s="20" t="s">
        <v>62</v>
      </c>
      <c r="E69" s="90">
        <v>174.7</v>
      </c>
      <c r="F69" s="81">
        <v>174.7</v>
      </c>
      <c r="G69" s="81">
        <v>174.7</v>
      </c>
    </row>
    <row r="70" spans="1:7" ht="42" customHeight="1" x14ac:dyDescent="0.2">
      <c r="A70" s="16" t="s">
        <v>150</v>
      </c>
      <c r="B70" s="17" t="s">
        <v>17</v>
      </c>
      <c r="C70" s="17" t="s">
        <v>120</v>
      </c>
      <c r="D70" s="17" t="s">
        <v>6</v>
      </c>
      <c r="E70" s="89">
        <f>E74+E76+E72+E78</f>
        <v>2240.6</v>
      </c>
      <c r="F70" s="89">
        <f t="shared" ref="F70:G70" si="9">F74+F76+F72+F78</f>
        <v>2240.6</v>
      </c>
      <c r="G70" s="115">
        <f t="shared" si="9"/>
        <v>2240.6</v>
      </c>
    </row>
    <row r="71" spans="1:7" ht="27" customHeight="1" x14ac:dyDescent="0.2">
      <c r="A71" s="19" t="s">
        <v>107</v>
      </c>
      <c r="B71" s="20" t="s">
        <v>17</v>
      </c>
      <c r="C71" s="20" t="s">
        <v>121</v>
      </c>
      <c r="D71" s="20" t="s">
        <v>6</v>
      </c>
      <c r="E71" s="90">
        <f t="shared" ref="E71:G72" si="10">E72</f>
        <v>2116.5</v>
      </c>
      <c r="F71" s="90">
        <f t="shared" si="10"/>
        <v>2116.5</v>
      </c>
      <c r="G71" s="103">
        <f t="shared" si="10"/>
        <v>2116.5</v>
      </c>
    </row>
    <row r="72" spans="1:7" ht="61.5" customHeight="1" x14ac:dyDescent="0.2">
      <c r="A72" s="19" t="s">
        <v>46</v>
      </c>
      <c r="B72" s="20" t="s">
        <v>17</v>
      </c>
      <c r="C72" s="20" t="s">
        <v>121</v>
      </c>
      <c r="D72" s="20" t="s">
        <v>47</v>
      </c>
      <c r="E72" s="90">
        <f t="shared" si="10"/>
        <v>2116.5</v>
      </c>
      <c r="F72" s="90">
        <f t="shared" si="10"/>
        <v>2116.5</v>
      </c>
      <c r="G72" s="103">
        <f t="shared" si="10"/>
        <v>2116.5</v>
      </c>
    </row>
    <row r="73" spans="1:7" ht="15.75" customHeight="1" x14ac:dyDescent="0.2">
      <c r="A73" s="19" t="s">
        <v>82</v>
      </c>
      <c r="B73" s="20" t="s">
        <v>17</v>
      </c>
      <c r="C73" s="20" t="s">
        <v>121</v>
      </c>
      <c r="D73" s="20" t="s">
        <v>81</v>
      </c>
      <c r="E73" s="90">
        <v>2116.5</v>
      </c>
      <c r="F73" s="81">
        <v>2116.5</v>
      </c>
      <c r="G73" s="81">
        <v>2116.5</v>
      </c>
    </row>
    <row r="74" spans="1:7" ht="21.75" customHeight="1" x14ac:dyDescent="0.2">
      <c r="A74" s="19" t="s">
        <v>50</v>
      </c>
      <c r="B74" s="20" t="s">
        <v>17</v>
      </c>
      <c r="C74" s="20" t="s">
        <v>121</v>
      </c>
      <c r="D74" s="20" t="s">
        <v>48</v>
      </c>
      <c r="E74" s="90">
        <f>E75</f>
        <v>55.9</v>
      </c>
      <c r="F74" s="90">
        <f>F75</f>
        <v>55.9</v>
      </c>
      <c r="G74" s="103">
        <f>G75</f>
        <v>55.9</v>
      </c>
    </row>
    <row r="75" spans="1:7" ht="24" customHeight="1" x14ac:dyDescent="0.2">
      <c r="A75" s="19" t="s">
        <v>63</v>
      </c>
      <c r="B75" s="20" t="s">
        <v>17</v>
      </c>
      <c r="C75" s="20" t="s">
        <v>121</v>
      </c>
      <c r="D75" s="20" t="s">
        <v>62</v>
      </c>
      <c r="E75" s="90">
        <v>55.9</v>
      </c>
      <c r="F75" s="81">
        <v>55.9</v>
      </c>
      <c r="G75" s="81">
        <v>55.9</v>
      </c>
    </row>
    <row r="76" spans="1:7" ht="13.5" customHeight="1" x14ac:dyDescent="0.2">
      <c r="A76" s="19" t="s">
        <v>51</v>
      </c>
      <c r="B76" s="20" t="s">
        <v>17</v>
      </c>
      <c r="C76" s="20" t="s">
        <v>121</v>
      </c>
      <c r="D76" s="20" t="s">
        <v>49</v>
      </c>
      <c r="E76" s="90">
        <f>E77</f>
        <v>39.5</v>
      </c>
      <c r="F76" s="90">
        <f>F77</f>
        <v>39.5</v>
      </c>
      <c r="G76" s="103">
        <f>G77</f>
        <v>39.5</v>
      </c>
    </row>
    <row r="77" spans="1:7" ht="15.75" customHeight="1" x14ac:dyDescent="0.2">
      <c r="A77" s="61" t="s">
        <v>65</v>
      </c>
      <c r="B77" s="32" t="s">
        <v>17</v>
      </c>
      <c r="C77" s="32" t="s">
        <v>121</v>
      </c>
      <c r="D77" s="32" t="s">
        <v>64</v>
      </c>
      <c r="E77" s="117">
        <v>39.5</v>
      </c>
      <c r="F77" s="81">
        <v>39.5</v>
      </c>
      <c r="G77" s="81">
        <v>39.5</v>
      </c>
    </row>
    <row r="78" spans="1:7" ht="26.25" customHeight="1" x14ac:dyDescent="0.2">
      <c r="A78" s="118" t="s">
        <v>156</v>
      </c>
      <c r="B78" s="59" t="s">
        <v>17</v>
      </c>
      <c r="C78" s="59" t="s">
        <v>157</v>
      </c>
      <c r="D78" s="59" t="s">
        <v>6</v>
      </c>
      <c r="E78" s="81">
        <f>E79</f>
        <v>28.7</v>
      </c>
      <c r="F78" s="81">
        <f t="shared" ref="F78:G79" si="11">F79</f>
        <v>28.7</v>
      </c>
      <c r="G78" s="81">
        <f t="shared" si="11"/>
        <v>28.7</v>
      </c>
    </row>
    <row r="79" spans="1:7" ht="21" customHeight="1" x14ac:dyDescent="0.2">
      <c r="A79" s="118" t="str">
        <f t="shared" ref="A79:D80" si="12">A74</f>
        <v>Закупка товаров, работ и услуг для государственных (муниципальных) нужд</v>
      </c>
      <c r="B79" s="59" t="str">
        <f t="shared" si="12"/>
        <v>0310</v>
      </c>
      <c r="C79" s="59" t="s">
        <v>157</v>
      </c>
      <c r="D79" s="59" t="str">
        <f t="shared" si="12"/>
        <v>200</v>
      </c>
      <c r="E79" s="81">
        <f>E80</f>
        <v>28.7</v>
      </c>
      <c r="F79" s="81">
        <f t="shared" si="11"/>
        <v>28.7</v>
      </c>
      <c r="G79" s="81">
        <f t="shared" si="11"/>
        <v>28.7</v>
      </c>
    </row>
    <row r="80" spans="1:7" ht="26.25" customHeight="1" x14ac:dyDescent="0.2">
      <c r="A80" s="118" t="str">
        <f t="shared" si="12"/>
        <v>Иные закупки товаров, работ и услуг для обеспечения государственных (муниципальных) нужд</v>
      </c>
      <c r="B80" s="59" t="str">
        <f t="shared" si="12"/>
        <v>0310</v>
      </c>
      <c r="C80" s="59" t="s">
        <v>157</v>
      </c>
      <c r="D80" s="59" t="str">
        <f t="shared" si="12"/>
        <v>240</v>
      </c>
      <c r="E80" s="81">
        <v>28.7</v>
      </c>
      <c r="F80" s="95">
        <v>28.7</v>
      </c>
      <c r="G80" s="81">
        <v>28.7</v>
      </c>
    </row>
    <row r="81" spans="1:7" s="64" customFormat="1" ht="15.75" customHeight="1" x14ac:dyDescent="0.2">
      <c r="A81" s="26" t="s">
        <v>78</v>
      </c>
      <c r="B81" s="27" t="s">
        <v>79</v>
      </c>
      <c r="C81" s="27" t="s">
        <v>85</v>
      </c>
      <c r="D81" s="27" t="s">
        <v>6</v>
      </c>
      <c r="E81" s="91">
        <f>E82+E87</f>
        <v>1264.5999999999999</v>
      </c>
      <c r="F81" s="91">
        <f t="shared" ref="F81:G81" si="13">F82+F87</f>
        <v>1260.8</v>
      </c>
      <c r="G81" s="91">
        <f t="shared" si="13"/>
        <v>1250.4000000000001</v>
      </c>
    </row>
    <row r="82" spans="1:7" s="65" customFormat="1" ht="13.5" customHeight="1" x14ac:dyDescent="0.2">
      <c r="A82" s="13" t="s">
        <v>87</v>
      </c>
      <c r="B82" s="14" t="s">
        <v>80</v>
      </c>
      <c r="C82" s="14" t="s">
        <v>85</v>
      </c>
      <c r="D82" s="14" t="s">
        <v>6</v>
      </c>
      <c r="E82" s="88">
        <f>E83</f>
        <v>1028</v>
      </c>
      <c r="F82" s="88">
        <f t="shared" ref="F82:G82" si="14">F83</f>
        <v>1028</v>
      </c>
      <c r="G82" s="109">
        <f t="shared" si="14"/>
        <v>1028</v>
      </c>
    </row>
    <row r="83" spans="1:7" ht="51.75" customHeight="1" x14ac:dyDescent="0.2">
      <c r="A83" s="30" t="s">
        <v>151</v>
      </c>
      <c r="B83" s="17" t="s">
        <v>80</v>
      </c>
      <c r="C83" s="73" t="s">
        <v>123</v>
      </c>
      <c r="D83" s="17" t="s">
        <v>6</v>
      </c>
      <c r="E83" s="89">
        <f>E85</f>
        <v>1028</v>
      </c>
      <c r="F83" s="89">
        <f>F85</f>
        <v>1028</v>
      </c>
      <c r="G83" s="102">
        <f>G85</f>
        <v>1028</v>
      </c>
    </row>
    <row r="84" spans="1:7" ht="37.5" customHeight="1" x14ac:dyDescent="0.2">
      <c r="A84" s="31" t="s">
        <v>110</v>
      </c>
      <c r="B84" s="20" t="s">
        <v>80</v>
      </c>
      <c r="C84" s="59" t="s">
        <v>122</v>
      </c>
      <c r="D84" s="20" t="s">
        <v>6</v>
      </c>
      <c r="E84" s="90">
        <f t="shared" ref="E84:G85" si="15">E85</f>
        <v>1028</v>
      </c>
      <c r="F84" s="90">
        <f t="shared" si="15"/>
        <v>1028</v>
      </c>
      <c r="G84" s="103">
        <f t="shared" si="15"/>
        <v>1028</v>
      </c>
    </row>
    <row r="85" spans="1:7" ht="27" customHeight="1" x14ac:dyDescent="0.2">
      <c r="A85" s="19" t="s">
        <v>50</v>
      </c>
      <c r="B85" s="20" t="s">
        <v>80</v>
      </c>
      <c r="C85" s="67" t="s">
        <v>122</v>
      </c>
      <c r="D85" s="20" t="s">
        <v>48</v>
      </c>
      <c r="E85" s="90">
        <f t="shared" si="15"/>
        <v>1028</v>
      </c>
      <c r="F85" s="90">
        <f t="shared" si="15"/>
        <v>1028</v>
      </c>
      <c r="G85" s="103">
        <f t="shared" si="15"/>
        <v>1028</v>
      </c>
    </row>
    <row r="86" spans="1:7" ht="22.15" customHeight="1" x14ac:dyDescent="0.2">
      <c r="A86" s="19" t="s">
        <v>63</v>
      </c>
      <c r="B86" s="20" t="s">
        <v>80</v>
      </c>
      <c r="C86" s="67" t="s">
        <v>122</v>
      </c>
      <c r="D86" s="20" t="s">
        <v>62</v>
      </c>
      <c r="E86" s="90">
        <v>1028</v>
      </c>
      <c r="F86" s="90">
        <v>1028</v>
      </c>
      <c r="G86" s="103">
        <v>1028</v>
      </c>
    </row>
    <row r="87" spans="1:7" ht="17.25" customHeight="1" x14ac:dyDescent="0.2">
      <c r="A87" s="84" t="s">
        <v>88</v>
      </c>
      <c r="B87" s="85" t="s">
        <v>89</v>
      </c>
      <c r="C87" s="85" t="s">
        <v>85</v>
      </c>
      <c r="D87" s="85" t="s">
        <v>6</v>
      </c>
      <c r="E87" s="94">
        <f>E88</f>
        <v>236.6</v>
      </c>
      <c r="F87" s="94">
        <f t="shared" ref="F87:G87" si="16">F88</f>
        <v>232.8</v>
      </c>
      <c r="G87" s="108">
        <f t="shared" si="16"/>
        <v>222.4</v>
      </c>
    </row>
    <row r="88" spans="1:7" ht="38.25" customHeight="1" x14ac:dyDescent="0.2">
      <c r="A88" s="72" t="s">
        <v>152</v>
      </c>
      <c r="B88" s="73" t="s">
        <v>89</v>
      </c>
      <c r="C88" s="73" t="s">
        <v>124</v>
      </c>
      <c r="D88" s="73" t="s">
        <v>6</v>
      </c>
      <c r="E88" s="92">
        <f>E90</f>
        <v>236.6</v>
      </c>
      <c r="F88" s="92">
        <f>F90</f>
        <v>232.8</v>
      </c>
      <c r="G88" s="105">
        <f>G90</f>
        <v>222.4</v>
      </c>
    </row>
    <row r="89" spans="1:7" ht="24.75" customHeight="1" x14ac:dyDescent="0.2">
      <c r="A89" s="57" t="s">
        <v>111</v>
      </c>
      <c r="B89" s="59" t="s">
        <v>89</v>
      </c>
      <c r="C89" s="59" t="s">
        <v>125</v>
      </c>
      <c r="D89" s="59" t="s">
        <v>6</v>
      </c>
      <c r="E89" s="95">
        <f t="shared" ref="E89:G90" si="17">E90</f>
        <v>236.6</v>
      </c>
      <c r="F89" s="95">
        <f t="shared" si="17"/>
        <v>232.8</v>
      </c>
      <c r="G89" s="81">
        <f t="shared" si="17"/>
        <v>222.4</v>
      </c>
    </row>
    <row r="90" spans="1:7" ht="26.25" customHeight="1" x14ac:dyDescent="0.2">
      <c r="A90" s="69" t="s">
        <v>86</v>
      </c>
      <c r="B90" s="67" t="s">
        <v>89</v>
      </c>
      <c r="C90" s="67" t="s">
        <v>125</v>
      </c>
      <c r="D90" s="67" t="s">
        <v>48</v>
      </c>
      <c r="E90" s="93">
        <f t="shared" si="17"/>
        <v>236.6</v>
      </c>
      <c r="F90" s="93">
        <f t="shared" si="17"/>
        <v>232.8</v>
      </c>
      <c r="G90" s="70">
        <f t="shared" si="17"/>
        <v>222.4</v>
      </c>
    </row>
    <row r="91" spans="1:7" ht="26.25" customHeight="1" x14ac:dyDescent="0.2">
      <c r="A91" s="69" t="s">
        <v>63</v>
      </c>
      <c r="B91" s="67" t="s">
        <v>89</v>
      </c>
      <c r="C91" s="67" t="s">
        <v>125</v>
      </c>
      <c r="D91" s="67" t="s">
        <v>62</v>
      </c>
      <c r="E91" s="93">
        <v>236.6</v>
      </c>
      <c r="F91" s="70">
        <v>232.8</v>
      </c>
      <c r="G91" s="70">
        <v>222.4</v>
      </c>
    </row>
    <row r="92" spans="1:7" ht="18" customHeight="1" x14ac:dyDescent="0.2">
      <c r="A92" s="119" t="s">
        <v>18</v>
      </c>
      <c r="B92" s="120" t="s">
        <v>19</v>
      </c>
      <c r="C92" s="120" t="s">
        <v>85</v>
      </c>
      <c r="D92" s="120" t="s">
        <v>6</v>
      </c>
      <c r="E92" s="87">
        <f>E93+E109+E98</f>
        <v>3251.2</v>
      </c>
      <c r="F92" s="87">
        <f>F93+F109+F98</f>
        <v>1470.1000000000001</v>
      </c>
      <c r="G92" s="121">
        <f>G93+G109+G98</f>
        <v>1470.1000000000001</v>
      </c>
    </row>
    <row r="93" spans="1:7" s="15" customFormat="1" ht="15" customHeight="1" x14ac:dyDescent="0.2">
      <c r="A93" s="29" t="s">
        <v>84</v>
      </c>
      <c r="B93" s="14" t="s">
        <v>83</v>
      </c>
      <c r="C93" s="14" t="s">
        <v>85</v>
      </c>
      <c r="D93" s="14" t="s">
        <v>6</v>
      </c>
      <c r="E93" s="88">
        <f>E94</f>
        <v>129.69999999999999</v>
      </c>
      <c r="F93" s="88">
        <f t="shared" ref="F93:G93" si="18">F94</f>
        <v>129.69999999999999</v>
      </c>
      <c r="G93" s="101">
        <f t="shared" si="18"/>
        <v>129.69999999999999</v>
      </c>
    </row>
    <row r="94" spans="1:7" ht="75.75" customHeight="1" x14ac:dyDescent="0.2">
      <c r="A94" s="30" t="s">
        <v>153</v>
      </c>
      <c r="B94" s="17" t="s">
        <v>83</v>
      </c>
      <c r="C94" s="73" t="s">
        <v>126</v>
      </c>
      <c r="D94" s="17" t="s">
        <v>6</v>
      </c>
      <c r="E94" s="89">
        <f>E95</f>
        <v>129.69999999999999</v>
      </c>
      <c r="F94" s="89">
        <f>F97</f>
        <v>129.69999999999999</v>
      </c>
      <c r="G94" s="102">
        <f>G97</f>
        <v>129.69999999999999</v>
      </c>
    </row>
    <row r="95" spans="1:7" ht="47.25" customHeight="1" x14ac:dyDescent="0.2">
      <c r="A95" s="31" t="s">
        <v>112</v>
      </c>
      <c r="B95" s="20" t="s">
        <v>83</v>
      </c>
      <c r="C95" s="59" t="s">
        <v>127</v>
      </c>
      <c r="D95" s="20" t="s">
        <v>6</v>
      </c>
      <c r="E95" s="90">
        <f>E96</f>
        <v>129.69999999999999</v>
      </c>
      <c r="F95" s="90">
        <f t="shared" ref="F95:G96" si="19">F96</f>
        <v>129.69999999999999</v>
      </c>
      <c r="G95" s="103">
        <f t="shared" si="19"/>
        <v>129.69999999999999</v>
      </c>
    </row>
    <row r="96" spans="1:7" ht="22.5" customHeight="1" x14ac:dyDescent="0.2">
      <c r="A96" s="19" t="s">
        <v>50</v>
      </c>
      <c r="B96" s="20" t="s">
        <v>83</v>
      </c>
      <c r="C96" s="59" t="s">
        <v>127</v>
      </c>
      <c r="D96" s="20" t="s">
        <v>48</v>
      </c>
      <c r="E96" s="90">
        <f>E97</f>
        <v>129.69999999999999</v>
      </c>
      <c r="F96" s="90">
        <f t="shared" si="19"/>
        <v>129.69999999999999</v>
      </c>
      <c r="G96" s="103">
        <f t="shared" si="19"/>
        <v>129.69999999999999</v>
      </c>
    </row>
    <row r="97" spans="1:7" ht="24.75" customHeight="1" x14ac:dyDescent="0.2">
      <c r="A97" s="19" t="s">
        <v>63</v>
      </c>
      <c r="B97" s="20" t="s">
        <v>83</v>
      </c>
      <c r="C97" s="59" t="s">
        <v>127</v>
      </c>
      <c r="D97" s="20" t="s">
        <v>62</v>
      </c>
      <c r="E97" s="90">
        <v>129.69999999999999</v>
      </c>
      <c r="F97" s="90">
        <v>129.69999999999999</v>
      </c>
      <c r="G97" s="113">
        <v>129.69999999999999</v>
      </c>
    </row>
    <row r="98" spans="1:7" ht="18.75" customHeight="1" x14ac:dyDescent="0.2">
      <c r="A98" s="13" t="s">
        <v>141</v>
      </c>
      <c r="B98" s="111" t="s">
        <v>142</v>
      </c>
      <c r="C98" s="85" t="s">
        <v>85</v>
      </c>
      <c r="D98" s="112" t="s">
        <v>6</v>
      </c>
      <c r="E98" s="88">
        <f>E99</f>
        <v>1559.6999999999998</v>
      </c>
      <c r="F98" s="88">
        <f>F99</f>
        <v>0</v>
      </c>
      <c r="G98" s="88">
        <f>G99</f>
        <v>0</v>
      </c>
    </row>
    <row r="99" spans="1:7" ht="65.25" customHeight="1" x14ac:dyDescent="0.2">
      <c r="A99" s="129" t="s">
        <v>167</v>
      </c>
      <c r="B99" s="130" t="s">
        <v>143</v>
      </c>
      <c r="C99" s="131" t="s">
        <v>170</v>
      </c>
      <c r="D99" s="132" t="s">
        <v>6</v>
      </c>
      <c r="E99" s="133">
        <f>E100+E103+E106</f>
        <v>1559.6999999999998</v>
      </c>
      <c r="F99" s="133"/>
      <c r="G99" s="134"/>
    </row>
    <row r="100" spans="1:7" ht="46.5" customHeight="1" x14ac:dyDescent="0.2">
      <c r="A100" s="19" t="s">
        <v>168</v>
      </c>
      <c r="B100" s="75" t="s">
        <v>143</v>
      </c>
      <c r="C100" s="59" t="s">
        <v>169</v>
      </c>
      <c r="D100" s="56" t="s">
        <v>6</v>
      </c>
      <c r="E100" s="90">
        <f>E101</f>
        <v>1544.1</v>
      </c>
      <c r="F100" s="90"/>
      <c r="G100" s="81"/>
    </row>
    <row r="101" spans="1:7" ht="24.75" customHeight="1" x14ac:dyDescent="0.2">
      <c r="A101" s="19" t="s">
        <v>50</v>
      </c>
      <c r="B101" s="75" t="s">
        <v>143</v>
      </c>
      <c r="C101" s="59" t="s">
        <v>169</v>
      </c>
      <c r="D101" s="56" t="s">
        <v>48</v>
      </c>
      <c r="E101" s="90">
        <f>E102</f>
        <v>1544.1</v>
      </c>
      <c r="F101" s="90"/>
      <c r="G101" s="81"/>
    </row>
    <row r="102" spans="1:7" ht="24.75" customHeight="1" x14ac:dyDescent="0.2">
      <c r="A102" s="19" t="s">
        <v>63</v>
      </c>
      <c r="B102" s="75" t="s">
        <v>143</v>
      </c>
      <c r="C102" s="59" t="s">
        <v>169</v>
      </c>
      <c r="D102" s="56" t="s">
        <v>62</v>
      </c>
      <c r="E102" s="90">
        <v>1544.1</v>
      </c>
      <c r="F102" s="90"/>
      <c r="G102" s="81"/>
    </row>
    <row r="103" spans="1:7" ht="59.25" customHeight="1" x14ac:dyDescent="0.2">
      <c r="A103" s="19" t="s">
        <v>171</v>
      </c>
      <c r="B103" s="75" t="s">
        <v>143</v>
      </c>
      <c r="C103" s="59" t="s">
        <v>172</v>
      </c>
      <c r="D103" s="56" t="s">
        <v>6</v>
      </c>
      <c r="E103" s="90">
        <f>E104</f>
        <v>15.6</v>
      </c>
      <c r="F103" s="90"/>
      <c r="G103" s="81"/>
    </row>
    <row r="104" spans="1:7" ht="24.75" customHeight="1" x14ac:dyDescent="0.2">
      <c r="A104" s="19" t="s">
        <v>50</v>
      </c>
      <c r="B104" s="75" t="s">
        <v>143</v>
      </c>
      <c r="C104" s="59" t="s">
        <v>172</v>
      </c>
      <c r="D104" s="56" t="s">
        <v>48</v>
      </c>
      <c r="E104" s="90">
        <f>E105</f>
        <v>15.6</v>
      </c>
      <c r="F104" s="90"/>
      <c r="G104" s="81"/>
    </row>
    <row r="105" spans="1:7" ht="24.75" customHeight="1" x14ac:dyDescent="0.2">
      <c r="A105" s="19" t="s">
        <v>63</v>
      </c>
      <c r="B105" s="75" t="s">
        <v>143</v>
      </c>
      <c r="C105" s="59" t="s">
        <v>172</v>
      </c>
      <c r="D105" s="56" t="s">
        <v>62</v>
      </c>
      <c r="E105" s="90">
        <v>15.6</v>
      </c>
      <c r="F105" s="90"/>
      <c r="G105" s="81"/>
    </row>
    <row r="106" spans="1:7" ht="39.75" customHeight="1" x14ac:dyDescent="0.2">
      <c r="A106" s="19" t="s">
        <v>174</v>
      </c>
      <c r="B106" s="75" t="s">
        <v>143</v>
      </c>
      <c r="C106" s="59" t="s">
        <v>173</v>
      </c>
      <c r="D106" s="56" t="s">
        <v>6</v>
      </c>
      <c r="E106" s="90">
        <f>E107</f>
        <v>0</v>
      </c>
      <c r="F106" s="90"/>
      <c r="G106" s="81"/>
    </row>
    <row r="107" spans="1:7" ht="24.75" customHeight="1" x14ac:dyDescent="0.2">
      <c r="A107" s="19" t="s">
        <v>50</v>
      </c>
      <c r="B107" s="75" t="s">
        <v>143</v>
      </c>
      <c r="C107" s="59" t="s">
        <v>173</v>
      </c>
      <c r="D107" s="56" t="s">
        <v>48</v>
      </c>
      <c r="E107" s="90">
        <f>E108</f>
        <v>0</v>
      </c>
      <c r="F107" s="90"/>
      <c r="G107" s="81"/>
    </row>
    <row r="108" spans="1:7" ht="24.75" customHeight="1" x14ac:dyDescent="0.2">
      <c r="A108" s="19" t="s">
        <v>63</v>
      </c>
      <c r="B108" s="75" t="s">
        <v>143</v>
      </c>
      <c r="C108" s="59" t="s">
        <v>173</v>
      </c>
      <c r="D108" s="56" t="s">
        <v>62</v>
      </c>
      <c r="E108" s="90">
        <v>0</v>
      </c>
      <c r="F108" s="90"/>
      <c r="G108" s="81"/>
    </row>
    <row r="109" spans="1:7" s="15" customFormat="1" ht="15" customHeight="1" x14ac:dyDescent="0.2">
      <c r="A109" s="29" t="s">
        <v>20</v>
      </c>
      <c r="B109" s="14" t="s">
        <v>21</v>
      </c>
      <c r="C109" s="110" t="s">
        <v>85</v>
      </c>
      <c r="D109" s="14" t="s">
        <v>6</v>
      </c>
      <c r="E109" s="88">
        <f>E110+E114</f>
        <v>1561.8000000000002</v>
      </c>
      <c r="F109" s="88">
        <f t="shared" ref="F109:G109" si="20">F110+F114</f>
        <v>1340.4</v>
      </c>
      <c r="G109" s="101">
        <f t="shared" si="20"/>
        <v>1340.4</v>
      </c>
    </row>
    <row r="110" spans="1:7" ht="39.75" customHeight="1" x14ac:dyDescent="0.2">
      <c r="A110" s="30" t="s">
        <v>154</v>
      </c>
      <c r="B110" s="17" t="s">
        <v>21</v>
      </c>
      <c r="C110" s="73" t="s">
        <v>114</v>
      </c>
      <c r="D110" s="17" t="s">
        <v>6</v>
      </c>
      <c r="E110" s="89">
        <f>E111</f>
        <v>20</v>
      </c>
      <c r="F110" s="89">
        <f>F113</f>
        <v>20</v>
      </c>
      <c r="G110" s="102">
        <f>G113</f>
        <v>20</v>
      </c>
    </row>
    <row r="111" spans="1:7" ht="27" customHeight="1" x14ac:dyDescent="0.2">
      <c r="A111" s="31" t="s">
        <v>113</v>
      </c>
      <c r="B111" s="20" t="s">
        <v>21</v>
      </c>
      <c r="C111" s="59" t="s">
        <v>128</v>
      </c>
      <c r="D111" s="20" t="s">
        <v>6</v>
      </c>
      <c r="E111" s="90">
        <f>E112</f>
        <v>20</v>
      </c>
      <c r="F111" s="90">
        <f t="shared" ref="F111:G112" si="21">F112</f>
        <v>20</v>
      </c>
      <c r="G111" s="103">
        <f t="shared" si="21"/>
        <v>20</v>
      </c>
    </row>
    <row r="112" spans="1:7" ht="26.25" customHeight="1" x14ac:dyDescent="0.2">
      <c r="A112" s="19" t="s">
        <v>50</v>
      </c>
      <c r="B112" s="20" t="s">
        <v>21</v>
      </c>
      <c r="C112" s="59" t="s">
        <v>128</v>
      </c>
      <c r="D112" s="20" t="s">
        <v>48</v>
      </c>
      <c r="E112" s="90">
        <f>E113</f>
        <v>20</v>
      </c>
      <c r="F112" s="90">
        <f t="shared" si="21"/>
        <v>20</v>
      </c>
      <c r="G112" s="103">
        <f t="shared" si="21"/>
        <v>20</v>
      </c>
    </row>
    <row r="113" spans="1:7" ht="24.75" customHeight="1" x14ac:dyDescent="0.2">
      <c r="A113" s="19" t="s">
        <v>63</v>
      </c>
      <c r="B113" s="20" t="s">
        <v>21</v>
      </c>
      <c r="C113" s="59" t="s">
        <v>128</v>
      </c>
      <c r="D113" s="20" t="s">
        <v>62</v>
      </c>
      <c r="E113" s="90">
        <v>20</v>
      </c>
      <c r="F113" s="90">
        <v>20</v>
      </c>
      <c r="G113" s="103">
        <v>20</v>
      </c>
    </row>
    <row r="114" spans="1:7" ht="41.25" customHeight="1" x14ac:dyDescent="0.2">
      <c r="A114" s="30" t="s">
        <v>155</v>
      </c>
      <c r="B114" s="17" t="s">
        <v>21</v>
      </c>
      <c r="C114" s="73" t="s">
        <v>116</v>
      </c>
      <c r="D114" s="17" t="s">
        <v>6</v>
      </c>
      <c r="E114" s="89">
        <f>E115</f>
        <v>1541.8000000000002</v>
      </c>
      <c r="F114" s="89">
        <f t="shared" ref="F114:G115" si="22">F115</f>
        <v>1320.4</v>
      </c>
      <c r="G114" s="102">
        <f t="shared" si="22"/>
        <v>1320.4</v>
      </c>
    </row>
    <row r="115" spans="1:7" ht="23.25" customHeight="1" x14ac:dyDescent="0.2">
      <c r="A115" s="19" t="s">
        <v>50</v>
      </c>
      <c r="B115" s="20" t="s">
        <v>21</v>
      </c>
      <c r="C115" s="59" t="s">
        <v>116</v>
      </c>
      <c r="D115" s="20" t="s">
        <v>48</v>
      </c>
      <c r="E115" s="90">
        <f>E116</f>
        <v>1541.8000000000002</v>
      </c>
      <c r="F115" s="90">
        <f t="shared" si="22"/>
        <v>1320.4</v>
      </c>
      <c r="G115" s="103">
        <f t="shared" si="22"/>
        <v>1320.4</v>
      </c>
    </row>
    <row r="116" spans="1:7" ht="25.5" customHeight="1" x14ac:dyDescent="0.2">
      <c r="A116" s="19" t="s">
        <v>63</v>
      </c>
      <c r="B116" s="20" t="s">
        <v>21</v>
      </c>
      <c r="C116" s="59" t="s">
        <v>116</v>
      </c>
      <c r="D116" s="20" t="s">
        <v>62</v>
      </c>
      <c r="E116" s="90">
        <f>E118+E121</f>
        <v>1541.8000000000002</v>
      </c>
      <c r="F116" s="90">
        <f>F118+F119+F120+F121</f>
        <v>1320.4</v>
      </c>
      <c r="G116" s="103">
        <f>G118+G119+G120+G121</f>
        <v>1320.4</v>
      </c>
    </row>
    <row r="117" spans="1:7" ht="14.25" customHeight="1" x14ac:dyDescent="0.2">
      <c r="A117" s="61" t="s">
        <v>77</v>
      </c>
      <c r="B117" s="20"/>
      <c r="C117" s="20"/>
      <c r="D117" s="20"/>
      <c r="E117" s="90"/>
      <c r="F117" s="81"/>
      <c r="G117" s="81"/>
    </row>
    <row r="118" spans="1:7" ht="14.25" customHeight="1" x14ac:dyDescent="0.2">
      <c r="A118" s="61" t="s">
        <v>73</v>
      </c>
      <c r="B118" s="20" t="s">
        <v>21</v>
      </c>
      <c r="C118" s="59" t="s">
        <v>129</v>
      </c>
      <c r="D118" s="20" t="s">
        <v>62</v>
      </c>
      <c r="E118" s="90">
        <v>1320.4</v>
      </c>
      <c r="F118" s="81">
        <v>1320.4</v>
      </c>
      <c r="G118" s="81">
        <v>1320.4</v>
      </c>
    </row>
    <row r="119" spans="1:7" ht="12.75" customHeight="1" x14ac:dyDescent="0.2">
      <c r="A119" s="61" t="s">
        <v>74</v>
      </c>
      <c r="B119" s="20" t="s">
        <v>21</v>
      </c>
      <c r="C119" s="59" t="s">
        <v>130</v>
      </c>
      <c r="D119" s="20" t="s">
        <v>62</v>
      </c>
      <c r="E119" s="90">
        <v>0</v>
      </c>
      <c r="F119" s="90">
        <v>0</v>
      </c>
      <c r="G119" s="103">
        <v>0</v>
      </c>
    </row>
    <row r="120" spans="1:7" ht="14.25" customHeight="1" x14ac:dyDescent="0.2">
      <c r="A120" s="61" t="s">
        <v>76</v>
      </c>
      <c r="B120" s="20" t="s">
        <v>21</v>
      </c>
      <c r="C120" s="59" t="s">
        <v>131</v>
      </c>
      <c r="D120" s="20" t="s">
        <v>62</v>
      </c>
      <c r="E120" s="90">
        <v>0</v>
      </c>
      <c r="F120" s="90">
        <v>0</v>
      </c>
      <c r="G120" s="103">
        <v>0</v>
      </c>
    </row>
    <row r="121" spans="1:7" ht="14.25" customHeight="1" x14ac:dyDescent="0.2">
      <c r="A121" s="63" t="s">
        <v>75</v>
      </c>
      <c r="B121" s="20" t="s">
        <v>21</v>
      </c>
      <c r="C121" s="59" t="s">
        <v>132</v>
      </c>
      <c r="D121" s="20" t="s">
        <v>62</v>
      </c>
      <c r="E121" s="90">
        <v>221.4</v>
      </c>
      <c r="F121" s="90">
        <v>0</v>
      </c>
      <c r="G121" s="103">
        <v>0</v>
      </c>
    </row>
    <row r="122" spans="1:7" ht="14.25" customHeight="1" x14ac:dyDescent="0.2">
      <c r="A122" s="76" t="s">
        <v>92</v>
      </c>
      <c r="B122" s="77" t="s">
        <v>93</v>
      </c>
      <c r="C122" s="35" t="s">
        <v>85</v>
      </c>
      <c r="D122" s="36" t="s">
        <v>6</v>
      </c>
      <c r="E122" s="91">
        <f>E123</f>
        <v>0</v>
      </c>
      <c r="F122" s="91">
        <f t="shared" ref="F122:G124" si="23">F123</f>
        <v>0</v>
      </c>
      <c r="G122" s="104">
        <f t="shared" si="23"/>
        <v>0</v>
      </c>
    </row>
    <row r="123" spans="1:7" ht="24.75" customHeight="1" x14ac:dyDescent="0.2">
      <c r="A123" s="78" t="s">
        <v>137</v>
      </c>
      <c r="B123" s="79" t="s">
        <v>94</v>
      </c>
      <c r="C123" s="73" t="s">
        <v>115</v>
      </c>
      <c r="D123" s="80" t="s">
        <v>6</v>
      </c>
      <c r="E123" s="89">
        <f>E124</f>
        <v>0</v>
      </c>
      <c r="F123" s="89">
        <f t="shared" si="23"/>
        <v>0</v>
      </c>
      <c r="G123" s="102">
        <f t="shared" si="23"/>
        <v>0</v>
      </c>
    </row>
    <row r="124" spans="1:7" ht="24.75" customHeight="1" x14ac:dyDescent="0.2">
      <c r="A124" s="19" t="s">
        <v>50</v>
      </c>
      <c r="B124" s="75" t="s">
        <v>94</v>
      </c>
      <c r="C124" s="59" t="s">
        <v>115</v>
      </c>
      <c r="D124" s="56" t="s">
        <v>48</v>
      </c>
      <c r="E124" s="90">
        <f>E125</f>
        <v>0</v>
      </c>
      <c r="F124" s="90">
        <f t="shared" si="23"/>
        <v>0</v>
      </c>
      <c r="G124" s="103">
        <f t="shared" si="23"/>
        <v>0</v>
      </c>
    </row>
    <row r="125" spans="1:7" ht="25.5" customHeight="1" x14ac:dyDescent="0.2">
      <c r="A125" s="19" t="s">
        <v>63</v>
      </c>
      <c r="B125" s="75" t="s">
        <v>94</v>
      </c>
      <c r="C125" s="59" t="s">
        <v>115</v>
      </c>
      <c r="D125" s="56" t="s">
        <v>62</v>
      </c>
      <c r="E125" s="90">
        <v>0</v>
      </c>
      <c r="F125" s="81">
        <v>0</v>
      </c>
      <c r="G125" s="81">
        <v>0</v>
      </c>
    </row>
    <row r="126" spans="1:7" x14ac:dyDescent="0.2">
      <c r="A126" s="62" t="s">
        <v>22</v>
      </c>
      <c r="B126" s="27" t="s">
        <v>23</v>
      </c>
      <c r="C126" s="12" t="s">
        <v>85</v>
      </c>
      <c r="D126" s="27" t="s">
        <v>6</v>
      </c>
      <c r="E126" s="91">
        <f>E127</f>
        <v>1</v>
      </c>
      <c r="F126" s="91">
        <f t="shared" ref="F126:G129" si="24">F127</f>
        <v>1</v>
      </c>
      <c r="G126" s="104">
        <f t="shared" si="24"/>
        <v>1</v>
      </c>
    </row>
    <row r="127" spans="1:7" ht="17.25" customHeight="1" x14ac:dyDescent="0.2">
      <c r="A127" s="58" t="s">
        <v>136</v>
      </c>
      <c r="B127" s="14" t="s">
        <v>24</v>
      </c>
      <c r="C127" s="14" t="s">
        <v>85</v>
      </c>
      <c r="D127" s="14" t="s">
        <v>6</v>
      </c>
      <c r="E127" s="88">
        <f>E128</f>
        <v>1</v>
      </c>
      <c r="F127" s="88">
        <f t="shared" si="24"/>
        <v>1</v>
      </c>
      <c r="G127" s="101">
        <f t="shared" si="24"/>
        <v>1</v>
      </c>
    </row>
    <row r="128" spans="1:7" ht="86.25" customHeight="1" x14ac:dyDescent="0.2">
      <c r="A128" s="71" t="s">
        <v>39</v>
      </c>
      <c r="B128" s="45" t="s">
        <v>24</v>
      </c>
      <c r="C128" s="45" t="s">
        <v>98</v>
      </c>
      <c r="D128" s="45" t="s">
        <v>6</v>
      </c>
      <c r="E128" s="96">
        <f>E129</f>
        <v>1</v>
      </c>
      <c r="F128" s="96">
        <f t="shared" si="24"/>
        <v>1</v>
      </c>
      <c r="G128" s="106">
        <f t="shared" si="24"/>
        <v>1</v>
      </c>
    </row>
    <row r="129" spans="1:7" ht="15.75" customHeight="1" x14ac:dyDescent="0.2">
      <c r="A129" s="33" t="s">
        <v>52</v>
      </c>
      <c r="B129" s="32" t="s">
        <v>24</v>
      </c>
      <c r="C129" s="20" t="s">
        <v>98</v>
      </c>
      <c r="D129" s="20" t="s">
        <v>53</v>
      </c>
      <c r="E129" s="90">
        <f>E130</f>
        <v>1</v>
      </c>
      <c r="F129" s="90">
        <f t="shared" si="24"/>
        <v>1</v>
      </c>
      <c r="G129" s="103">
        <f t="shared" si="24"/>
        <v>1</v>
      </c>
    </row>
    <row r="130" spans="1:7" ht="15.75" customHeight="1" x14ac:dyDescent="0.2">
      <c r="A130" s="57" t="s">
        <v>69</v>
      </c>
      <c r="B130" s="59" t="s">
        <v>24</v>
      </c>
      <c r="C130" s="20" t="s">
        <v>98</v>
      </c>
      <c r="D130" s="20" t="s">
        <v>66</v>
      </c>
      <c r="E130" s="90">
        <v>1</v>
      </c>
      <c r="F130" s="81">
        <v>1</v>
      </c>
      <c r="G130" s="81">
        <v>1</v>
      </c>
    </row>
    <row r="131" spans="1:7" ht="18" customHeight="1" x14ac:dyDescent="0.2">
      <c r="A131" s="47" t="s">
        <v>57</v>
      </c>
      <c r="B131" s="27" t="s">
        <v>32</v>
      </c>
      <c r="C131" s="27" t="s">
        <v>85</v>
      </c>
      <c r="D131" s="27" t="s">
        <v>6</v>
      </c>
      <c r="E131" s="91">
        <f>E132+E136</f>
        <v>5956.5</v>
      </c>
      <c r="F131" s="91">
        <f>F132+F136</f>
        <v>5956.5</v>
      </c>
      <c r="G131" s="104">
        <f>G132+G136</f>
        <v>5956.5</v>
      </c>
    </row>
    <row r="132" spans="1:7" ht="15" customHeight="1" x14ac:dyDescent="0.2">
      <c r="A132" s="54" t="s">
        <v>33</v>
      </c>
      <c r="B132" s="45" t="s">
        <v>34</v>
      </c>
      <c r="C132" s="45" t="s">
        <v>85</v>
      </c>
      <c r="D132" s="45" t="s">
        <v>6</v>
      </c>
      <c r="E132" s="96">
        <f>E133</f>
        <v>4827.8999999999996</v>
      </c>
      <c r="F132" s="96">
        <f t="shared" ref="F132:G133" si="25">F133</f>
        <v>4827.8999999999996</v>
      </c>
      <c r="G132" s="106">
        <f t="shared" si="25"/>
        <v>4827.8999999999996</v>
      </c>
    </row>
    <row r="133" spans="1:7" ht="86.25" customHeight="1" x14ac:dyDescent="0.2">
      <c r="A133" s="71" t="s">
        <v>39</v>
      </c>
      <c r="B133" s="45" t="s">
        <v>34</v>
      </c>
      <c r="C133" s="45" t="s">
        <v>98</v>
      </c>
      <c r="D133" s="45" t="s">
        <v>6</v>
      </c>
      <c r="E133" s="96">
        <f>E134</f>
        <v>4827.8999999999996</v>
      </c>
      <c r="F133" s="96">
        <f t="shared" si="25"/>
        <v>4827.8999999999996</v>
      </c>
      <c r="G133" s="106">
        <f t="shared" si="25"/>
        <v>4827.8999999999996</v>
      </c>
    </row>
    <row r="134" spans="1:7" ht="13.5" customHeight="1" x14ac:dyDescent="0.2">
      <c r="A134" s="33" t="s">
        <v>52</v>
      </c>
      <c r="B134" s="20" t="s">
        <v>34</v>
      </c>
      <c r="C134" s="20" t="s">
        <v>98</v>
      </c>
      <c r="D134" s="20" t="s">
        <v>53</v>
      </c>
      <c r="E134" s="90">
        <f>E135</f>
        <v>4827.8999999999996</v>
      </c>
      <c r="F134" s="90">
        <f>F135</f>
        <v>4827.8999999999996</v>
      </c>
      <c r="G134" s="116">
        <f>G135</f>
        <v>4827.8999999999996</v>
      </c>
    </row>
    <row r="135" spans="1:7" ht="15.75" customHeight="1" x14ac:dyDescent="0.2">
      <c r="A135" s="57" t="s">
        <v>69</v>
      </c>
      <c r="B135" s="59" t="s">
        <v>34</v>
      </c>
      <c r="C135" s="20" t="s">
        <v>98</v>
      </c>
      <c r="D135" s="20" t="s">
        <v>66</v>
      </c>
      <c r="E135" s="90">
        <v>4827.8999999999996</v>
      </c>
      <c r="F135" s="81">
        <v>4827.8999999999996</v>
      </c>
      <c r="G135" s="81">
        <v>4827.8999999999996</v>
      </c>
    </row>
    <row r="136" spans="1:7" ht="22.5" customHeight="1" x14ac:dyDescent="0.2">
      <c r="A136" s="58" t="s">
        <v>41</v>
      </c>
      <c r="B136" s="60" t="s">
        <v>40</v>
      </c>
      <c r="C136" s="45" t="s">
        <v>85</v>
      </c>
      <c r="D136" s="45" t="s">
        <v>6</v>
      </c>
      <c r="E136" s="96">
        <f>E137</f>
        <v>1128.5999999999999</v>
      </c>
      <c r="F136" s="96">
        <f t="shared" ref="F136:G138" si="26">F137</f>
        <v>1128.5999999999999</v>
      </c>
      <c r="G136" s="106">
        <f t="shared" si="26"/>
        <v>1128.5999999999999</v>
      </c>
    </row>
    <row r="137" spans="1:7" ht="90" customHeight="1" x14ac:dyDescent="0.2">
      <c r="A137" s="71" t="s">
        <v>39</v>
      </c>
      <c r="B137" s="45" t="s">
        <v>40</v>
      </c>
      <c r="C137" s="45" t="s">
        <v>98</v>
      </c>
      <c r="D137" s="45" t="s">
        <v>6</v>
      </c>
      <c r="E137" s="96">
        <f>E138</f>
        <v>1128.5999999999999</v>
      </c>
      <c r="F137" s="96">
        <f t="shared" si="26"/>
        <v>1128.5999999999999</v>
      </c>
      <c r="G137" s="106">
        <f t="shared" si="26"/>
        <v>1128.5999999999999</v>
      </c>
    </row>
    <row r="138" spans="1:7" ht="13.5" customHeight="1" x14ac:dyDescent="0.2">
      <c r="A138" s="33" t="s">
        <v>52</v>
      </c>
      <c r="B138" s="20" t="s">
        <v>40</v>
      </c>
      <c r="C138" s="20" t="s">
        <v>98</v>
      </c>
      <c r="D138" s="20" t="s">
        <v>53</v>
      </c>
      <c r="E138" s="90">
        <f>E139</f>
        <v>1128.5999999999999</v>
      </c>
      <c r="F138" s="90">
        <f t="shared" si="26"/>
        <v>1128.5999999999999</v>
      </c>
      <c r="G138" s="103">
        <f t="shared" si="26"/>
        <v>1128.5999999999999</v>
      </c>
    </row>
    <row r="139" spans="1:7" ht="14.25" customHeight="1" x14ac:dyDescent="0.2">
      <c r="A139" s="33" t="s">
        <v>69</v>
      </c>
      <c r="B139" s="20" t="s">
        <v>40</v>
      </c>
      <c r="C139" s="20" t="s">
        <v>98</v>
      </c>
      <c r="D139" s="20" t="s">
        <v>66</v>
      </c>
      <c r="E139" s="90">
        <v>1128.5999999999999</v>
      </c>
      <c r="F139" s="81">
        <v>1128.5999999999999</v>
      </c>
      <c r="G139" s="81">
        <v>1128.5999999999999</v>
      </c>
    </row>
    <row r="140" spans="1:7" s="34" customFormat="1" ht="15.75" customHeight="1" x14ac:dyDescent="0.2">
      <c r="A140" s="47" t="s">
        <v>25</v>
      </c>
      <c r="B140" s="27" t="s">
        <v>26</v>
      </c>
      <c r="C140" s="27" t="s">
        <v>85</v>
      </c>
      <c r="D140" s="27" t="s">
        <v>6</v>
      </c>
      <c r="E140" s="91">
        <f>E141+E146</f>
        <v>513.70000000000005</v>
      </c>
      <c r="F140" s="91">
        <f t="shared" ref="F140:G140" si="27">F141+F146</f>
        <v>513.70000000000005</v>
      </c>
      <c r="G140" s="100">
        <f t="shared" si="27"/>
        <v>513.70000000000005</v>
      </c>
    </row>
    <row r="141" spans="1:7" s="21" customFormat="1" ht="17.25" customHeight="1" x14ac:dyDescent="0.2">
      <c r="A141" s="82" t="s">
        <v>27</v>
      </c>
      <c r="B141" s="14" t="s">
        <v>28</v>
      </c>
      <c r="C141" s="14" t="s">
        <v>85</v>
      </c>
      <c r="D141" s="14" t="s">
        <v>6</v>
      </c>
      <c r="E141" s="88">
        <f>E143</f>
        <v>502.7</v>
      </c>
      <c r="F141" s="88">
        <f>F143</f>
        <v>502.7</v>
      </c>
      <c r="G141" s="101">
        <f>G143</f>
        <v>502.7</v>
      </c>
    </row>
    <row r="142" spans="1:7" s="21" customFormat="1" ht="40.5" customHeight="1" x14ac:dyDescent="0.2">
      <c r="A142" s="99" t="s">
        <v>147</v>
      </c>
      <c r="B142" s="17" t="s">
        <v>28</v>
      </c>
      <c r="C142" s="17" t="s">
        <v>133</v>
      </c>
      <c r="D142" s="17" t="s">
        <v>6</v>
      </c>
      <c r="E142" s="89">
        <f>E143</f>
        <v>502.7</v>
      </c>
      <c r="F142" s="89">
        <f t="shared" ref="F142:G144" si="28">F143</f>
        <v>502.7</v>
      </c>
      <c r="G142" s="102">
        <f t="shared" si="28"/>
        <v>502.7</v>
      </c>
    </row>
    <row r="143" spans="1:7" ht="34.5" customHeight="1" x14ac:dyDescent="0.2">
      <c r="A143" s="83" t="s">
        <v>135</v>
      </c>
      <c r="B143" s="20" t="s">
        <v>28</v>
      </c>
      <c r="C143" s="20" t="s">
        <v>134</v>
      </c>
      <c r="D143" s="20" t="s">
        <v>6</v>
      </c>
      <c r="E143" s="90">
        <f>E144</f>
        <v>502.7</v>
      </c>
      <c r="F143" s="90">
        <f t="shared" si="28"/>
        <v>502.7</v>
      </c>
      <c r="G143" s="103">
        <f t="shared" si="28"/>
        <v>502.7</v>
      </c>
    </row>
    <row r="144" spans="1:7" ht="14.25" customHeight="1" x14ac:dyDescent="0.2">
      <c r="A144" s="48" t="s">
        <v>55</v>
      </c>
      <c r="B144" s="51" t="s">
        <v>28</v>
      </c>
      <c r="C144" s="20" t="s">
        <v>134</v>
      </c>
      <c r="D144" s="20" t="s">
        <v>54</v>
      </c>
      <c r="E144" s="90">
        <f>E145</f>
        <v>502.7</v>
      </c>
      <c r="F144" s="90">
        <f t="shared" si="28"/>
        <v>502.7</v>
      </c>
      <c r="G144" s="103">
        <f t="shared" si="28"/>
        <v>502.7</v>
      </c>
    </row>
    <row r="145" spans="1:7" ht="23.25" customHeight="1" x14ac:dyDescent="0.2">
      <c r="A145" s="128" t="s">
        <v>70</v>
      </c>
      <c r="B145" s="122" t="s">
        <v>28</v>
      </c>
      <c r="C145" s="32" t="s">
        <v>134</v>
      </c>
      <c r="D145" s="123" t="s">
        <v>175</v>
      </c>
      <c r="E145" s="117">
        <v>502.7</v>
      </c>
      <c r="F145" s="124">
        <v>502.7</v>
      </c>
      <c r="G145" s="124">
        <v>502.7</v>
      </c>
    </row>
    <row r="146" spans="1:7" ht="18.75" customHeight="1" x14ac:dyDescent="0.2">
      <c r="A146" s="84" t="s">
        <v>163</v>
      </c>
      <c r="B146" s="85" t="s">
        <v>161</v>
      </c>
      <c r="C146" s="85" t="s">
        <v>85</v>
      </c>
      <c r="D146" s="85" t="s">
        <v>6</v>
      </c>
      <c r="E146" s="114">
        <f>E147</f>
        <v>11</v>
      </c>
      <c r="F146" s="114">
        <f t="shared" ref="F146:G148" si="29">F147</f>
        <v>11</v>
      </c>
      <c r="G146" s="114">
        <f t="shared" si="29"/>
        <v>11</v>
      </c>
    </row>
    <row r="147" spans="1:7" ht="67.5" customHeight="1" x14ac:dyDescent="0.2">
      <c r="A147" s="127" t="s">
        <v>160</v>
      </c>
      <c r="B147" s="73" t="s">
        <v>161</v>
      </c>
      <c r="C147" s="73" t="s">
        <v>162</v>
      </c>
      <c r="D147" s="73" t="s">
        <v>6</v>
      </c>
      <c r="E147" s="105">
        <f>E148</f>
        <v>11</v>
      </c>
      <c r="F147" s="105">
        <f t="shared" si="29"/>
        <v>11</v>
      </c>
      <c r="G147" s="105">
        <f t="shared" si="29"/>
        <v>11</v>
      </c>
    </row>
    <row r="148" spans="1:7" ht="16.5" customHeight="1" x14ac:dyDescent="0.2">
      <c r="A148" s="118" t="s">
        <v>55</v>
      </c>
      <c r="B148" s="59" t="s">
        <v>161</v>
      </c>
      <c r="C148" s="73" t="s">
        <v>162</v>
      </c>
      <c r="D148" s="59" t="s">
        <v>54</v>
      </c>
      <c r="E148" s="81">
        <f>E149</f>
        <v>11</v>
      </c>
      <c r="F148" s="81">
        <f t="shared" si="29"/>
        <v>11</v>
      </c>
      <c r="G148" s="81">
        <f t="shared" si="29"/>
        <v>11</v>
      </c>
    </row>
    <row r="149" spans="1:7" ht="23.25" customHeight="1" x14ac:dyDescent="0.2">
      <c r="A149" s="118" t="s">
        <v>159</v>
      </c>
      <c r="B149" s="59" t="s">
        <v>161</v>
      </c>
      <c r="C149" s="73" t="s">
        <v>162</v>
      </c>
      <c r="D149" s="59" t="s">
        <v>164</v>
      </c>
      <c r="E149" s="81">
        <v>11</v>
      </c>
      <c r="F149" s="81">
        <v>11</v>
      </c>
      <c r="G149" s="81">
        <v>11</v>
      </c>
    </row>
    <row r="150" spans="1:7" s="34" customFormat="1" ht="16.5" customHeight="1" x14ac:dyDescent="0.2">
      <c r="A150" s="46" t="s">
        <v>35</v>
      </c>
      <c r="B150" s="125" t="s">
        <v>36</v>
      </c>
      <c r="C150" s="126" t="s">
        <v>85</v>
      </c>
      <c r="D150" s="12" t="s">
        <v>6</v>
      </c>
      <c r="E150" s="87">
        <f>E151</f>
        <v>26.6</v>
      </c>
      <c r="F150" s="87">
        <f t="shared" ref="F150:G153" si="30">F151</f>
        <v>26.6</v>
      </c>
      <c r="G150" s="121">
        <f t="shared" si="30"/>
        <v>26.6</v>
      </c>
    </row>
    <row r="151" spans="1:7" s="34" customFormat="1" ht="14.25" customHeight="1" x14ac:dyDescent="0.2">
      <c r="A151" s="52" t="s">
        <v>37</v>
      </c>
      <c r="B151" s="53">
        <v>1101</v>
      </c>
      <c r="C151" s="14" t="s">
        <v>85</v>
      </c>
      <c r="D151" s="14" t="s">
        <v>6</v>
      </c>
      <c r="E151" s="88">
        <f>E152</f>
        <v>26.6</v>
      </c>
      <c r="F151" s="88">
        <f t="shared" si="30"/>
        <v>26.6</v>
      </c>
      <c r="G151" s="101">
        <f t="shared" si="30"/>
        <v>26.6</v>
      </c>
    </row>
    <row r="152" spans="1:7" s="15" customFormat="1" ht="87" customHeight="1" x14ac:dyDescent="0.2">
      <c r="A152" s="49" t="s">
        <v>39</v>
      </c>
      <c r="B152" s="50" t="s">
        <v>38</v>
      </c>
      <c r="C152" s="17" t="s">
        <v>98</v>
      </c>
      <c r="D152" s="17" t="s">
        <v>6</v>
      </c>
      <c r="E152" s="89">
        <f>E153</f>
        <v>26.6</v>
      </c>
      <c r="F152" s="89">
        <f t="shared" si="30"/>
        <v>26.6</v>
      </c>
      <c r="G152" s="102">
        <f t="shared" si="30"/>
        <v>26.6</v>
      </c>
    </row>
    <row r="153" spans="1:7" s="15" customFormat="1" ht="14.25" customHeight="1" x14ac:dyDescent="0.2">
      <c r="A153" s="31" t="s">
        <v>52</v>
      </c>
      <c r="B153" s="20" t="s">
        <v>38</v>
      </c>
      <c r="C153" s="20" t="s">
        <v>98</v>
      </c>
      <c r="D153" s="20" t="s">
        <v>53</v>
      </c>
      <c r="E153" s="90">
        <f>E154</f>
        <v>26.6</v>
      </c>
      <c r="F153" s="90">
        <f t="shared" si="30"/>
        <v>26.6</v>
      </c>
      <c r="G153" s="103">
        <f t="shared" si="30"/>
        <v>26.6</v>
      </c>
    </row>
    <row r="154" spans="1:7" s="15" customFormat="1" ht="14.25" customHeight="1" x14ac:dyDescent="0.2">
      <c r="A154" s="31" t="s">
        <v>69</v>
      </c>
      <c r="B154" s="20" t="s">
        <v>38</v>
      </c>
      <c r="C154" s="20" t="s">
        <v>98</v>
      </c>
      <c r="D154" s="20" t="s">
        <v>66</v>
      </c>
      <c r="E154" s="90">
        <v>26.6</v>
      </c>
      <c r="F154" s="81">
        <v>26.6</v>
      </c>
      <c r="G154" s="81">
        <v>26.6</v>
      </c>
    </row>
    <row r="155" spans="1:7" s="39" customFormat="1" ht="17.25" customHeight="1" x14ac:dyDescent="0.2">
      <c r="A155" s="37" t="s">
        <v>29</v>
      </c>
      <c r="B155" s="38" t="s">
        <v>30</v>
      </c>
      <c r="C155" s="38" t="s">
        <v>85</v>
      </c>
      <c r="D155" s="38" t="s">
        <v>6</v>
      </c>
      <c r="E155" s="97">
        <f>E15+E53+E60+E92+E122+E126+E131+E140+E150+E81</f>
        <v>19375.499999999996</v>
      </c>
      <c r="F155" s="97">
        <f>F15+F53+F60+F92+F122+F126+F131+F140+F150+F81</f>
        <v>17616.400000000001</v>
      </c>
      <c r="G155" s="107">
        <f>G15+G53+G60+G92+G122+G126+G131+G140+G150+G81</f>
        <v>17674</v>
      </c>
    </row>
    <row r="156" spans="1:7" x14ac:dyDescent="0.2">
      <c r="A156" s="40"/>
      <c r="B156" s="2"/>
      <c r="C156" s="5"/>
      <c r="D156" s="5"/>
      <c r="E156" s="41"/>
      <c r="F156" s="41"/>
      <c r="G156" s="41"/>
    </row>
    <row r="159" spans="1:7" x14ac:dyDescent="0.2">
      <c r="E159" s="55"/>
      <c r="F159" s="55"/>
      <c r="G159" s="55"/>
    </row>
  </sheetData>
  <mergeCells count="13">
    <mergeCell ref="D12:D13"/>
    <mergeCell ref="E12:E13"/>
    <mergeCell ref="F12:F13"/>
    <mergeCell ref="G12:G13"/>
    <mergeCell ref="C1:G1"/>
    <mergeCell ref="C2:G3"/>
    <mergeCell ref="C4:G4"/>
    <mergeCell ref="A8:G8"/>
    <mergeCell ref="A9:G9"/>
    <mergeCell ref="A10:G10"/>
    <mergeCell ref="A12:A13"/>
    <mergeCell ref="B12:B13"/>
    <mergeCell ref="C12:C13"/>
  </mergeCells>
  <phoneticPr fontId="18" type="noConversion"/>
  <pageMargins left="0.45" right="0.17" top="0.53" bottom="0.53" header="0.3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RePack by Diakov</cp:lastModifiedBy>
  <cp:lastPrinted>2025-11-01T05:31:04Z</cp:lastPrinted>
  <dcterms:created xsi:type="dcterms:W3CDTF">2010-07-02T10:47:25Z</dcterms:created>
  <dcterms:modified xsi:type="dcterms:W3CDTF">2025-11-01T05:31:06Z</dcterms:modified>
</cp:coreProperties>
</file>